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192.168.11.254\Alrit共有\事業部\◆Tree HALL\"/>
    </mc:Choice>
  </mc:AlternateContent>
  <xr:revisionPtr revIDLastSave="0" documentId="13_ncr:1_{F7805C30-83E0-4FD5-A515-CBBBBDAEC798}" xr6:coauthVersionLast="47" xr6:coauthVersionMax="47" xr10:uidLastSave="{00000000-0000-0000-0000-000000000000}"/>
  <bookViews>
    <workbookView xWindow="-108" yWindow="-108" windowWidth="23256" windowHeight="12456" xr2:uid="{00000000-000D-0000-FFFF-FFFF00000000}"/>
  </bookViews>
  <sheets>
    <sheet name="黄色欄が埋まったらプリントしてFAX(042-581-0647" sheetId="3" r:id="rId1"/>
  </sheets>
  <definedNames>
    <definedName name="_xlnm.Print_Area" localSheetId="0">'黄色欄が埋まったらプリントしてFAX(042-581-0647'!$A$1:$S$80</definedName>
  </definedNames>
  <calcPr calcId="19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5" i="3" l="1"/>
  <c r="L16" i="3"/>
  <c r="L23" i="3"/>
  <c r="L38" i="3"/>
  <c r="S20" i="3"/>
  <c r="L24" i="3" l="1"/>
  <c r="L25" i="3"/>
  <c r="P25" i="3" l="1"/>
  <c r="L36" i="3" l="1"/>
  <c r="L37" i="3"/>
  <c r="L39" i="3"/>
  <c r="L3" i="3" l="1"/>
  <c r="L26" i="3"/>
  <c r="L27" i="3"/>
  <c r="L28" i="3"/>
  <c r="L29" i="3"/>
  <c r="L30" i="3"/>
  <c r="L31" i="3"/>
  <c r="L34" i="3"/>
  <c r="L35" i="3"/>
  <c r="L33" i="3" l="1"/>
  <c r="L32" i="3"/>
  <c r="L22" i="3"/>
  <c r="L21" i="3"/>
  <c r="L20" i="3"/>
  <c r="L19" i="3"/>
  <c r="L18" i="3"/>
  <c r="L17" i="3"/>
  <c r="P3" i="3"/>
  <c r="I3" i="3"/>
  <c r="J3" i="3" s="1"/>
  <c r="J4" i="3" s="1"/>
  <c r="O16" i="3" s="1"/>
  <c r="D3" i="3"/>
  <c r="S25" i="3" l="1"/>
  <c r="O22" i="3" s="1"/>
</calcChain>
</file>

<file path=xl/sharedStrings.xml><?xml version="1.0" encoding="utf-8"?>
<sst xmlns="http://schemas.openxmlformats.org/spreadsheetml/2006/main" count="106" uniqueCount="99">
  <si>
    <t>申請日</t>
    <rPh sb="0" eb="2">
      <t>シンセイ</t>
    </rPh>
    <rPh sb="2" eb="3">
      <t>ビ</t>
    </rPh>
    <phoneticPr fontId="1"/>
  </si>
  <si>
    <t>時</t>
    <rPh sb="0" eb="1">
      <t>ジ</t>
    </rPh>
    <phoneticPr fontId="1"/>
  </si>
  <si>
    <t>～</t>
    <phoneticPr fontId="1"/>
  </si>
  <si>
    <t>メール</t>
    <phoneticPr fontId="1"/>
  </si>
  <si>
    <t>利用予定人数</t>
    <rPh sb="0" eb="2">
      <t>リヨウ</t>
    </rPh>
    <rPh sb="2" eb="4">
      <t>ヨテイ</t>
    </rPh>
    <rPh sb="4" eb="6">
      <t>ニンズウ</t>
    </rPh>
    <phoneticPr fontId="1"/>
  </si>
  <si>
    <t>人</t>
    <rPh sb="0" eb="1">
      <t>ニン</t>
    </rPh>
    <phoneticPr fontId="1"/>
  </si>
  <si>
    <t>有料イベント</t>
    <rPh sb="0" eb="2">
      <t>ユウリョウ</t>
    </rPh>
    <phoneticPr fontId="1"/>
  </si>
  <si>
    <t>無料イベント</t>
    <rPh sb="0" eb="2">
      <t>ムリョウ</t>
    </rPh>
    <phoneticPr fontId="1"/>
  </si>
  <si>
    <t>グランドピアノ</t>
    <phoneticPr fontId="1"/>
  </si>
  <si>
    <t>アップライトピアノ</t>
    <phoneticPr fontId="1"/>
  </si>
  <si>
    <t>ドラムセット</t>
    <phoneticPr fontId="1"/>
  </si>
  <si>
    <t>ギターアンプ</t>
    <phoneticPr fontId="1"/>
  </si>
  <si>
    <t>ベースアンプ</t>
    <phoneticPr fontId="1"/>
  </si>
  <si>
    <t>椅子</t>
    <rPh sb="0" eb="2">
      <t>イス</t>
    </rPh>
    <phoneticPr fontId="1"/>
  </si>
  <si>
    <t>丸テーブル</t>
    <rPh sb="0" eb="1">
      <t>マル</t>
    </rPh>
    <phoneticPr fontId="1"/>
  </si>
  <si>
    <t>ポータブルステージ</t>
    <phoneticPr fontId="1"/>
  </si>
  <si>
    <t>借用数</t>
    <rPh sb="0" eb="2">
      <t>シャクヨウ</t>
    </rPh>
    <rPh sb="2" eb="3">
      <t>スウ</t>
    </rPh>
    <phoneticPr fontId="1"/>
  </si>
  <si>
    <t>在庫</t>
    <rPh sb="0" eb="2">
      <t>ザイコ</t>
    </rPh>
    <phoneticPr fontId="1"/>
  </si>
  <si>
    <t>品名</t>
    <rPh sb="0" eb="2">
      <t>ヒンメイ</t>
    </rPh>
    <phoneticPr fontId="1"/>
  </si>
  <si>
    <t>単価</t>
    <rPh sb="0" eb="2">
      <t>タンカ</t>
    </rPh>
    <phoneticPr fontId="1"/>
  </si>
  <si>
    <t>利用料金（事前入金）</t>
    <rPh sb="0" eb="2">
      <t>リヨウ</t>
    </rPh>
    <rPh sb="2" eb="4">
      <t>リョウキン</t>
    </rPh>
    <rPh sb="5" eb="7">
      <t>ジゼン</t>
    </rPh>
    <rPh sb="7" eb="9">
      <t>ニュウキン</t>
    </rPh>
    <phoneticPr fontId="1"/>
  </si>
  <si>
    <t>※祝日利用の際は「1」を入力↓</t>
    <rPh sb="1" eb="3">
      <t>シュクジツ</t>
    </rPh>
    <rPh sb="3" eb="5">
      <t>リヨウ</t>
    </rPh>
    <rPh sb="6" eb="7">
      <t>サイ</t>
    </rPh>
    <rPh sb="12" eb="14">
      <t>ニュウリョク</t>
    </rPh>
    <phoneticPr fontId="1"/>
  </si>
  <si>
    <t>付帯設備
希望数を数字で入力してください.
不要には０を</t>
    <rPh sb="0" eb="2">
      <t>フタイ</t>
    </rPh>
    <rPh sb="2" eb="4">
      <t>セツビ</t>
    </rPh>
    <rPh sb="6" eb="8">
      <t>キボウ</t>
    </rPh>
    <rPh sb="8" eb="9">
      <t>スウ</t>
    </rPh>
    <rPh sb="10" eb="12">
      <t>スウジ</t>
    </rPh>
    <rPh sb="13" eb="15">
      <t>ニュウリョク</t>
    </rPh>
    <rPh sb="24" eb="26">
      <t>フヨウ</t>
    </rPh>
    <phoneticPr fontId="1"/>
  </si>
  <si>
    <t>受理</t>
    <rPh sb="0" eb="2">
      <t>ジュリ</t>
    </rPh>
    <phoneticPr fontId="1"/>
  </si>
  <si>
    <t>可否</t>
    <rPh sb="0" eb="2">
      <t>カヒ</t>
    </rPh>
    <phoneticPr fontId="1"/>
  </si>
  <si>
    <t>付帯請求</t>
    <rPh sb="0" eb="2">
      <t>フタイ</t>
    </rPh>
    <rPh sb="2" eb="4">
      <t>セイキュウ</t>
    </rPh>
    <phoneticPr fontId="1"/>
  </si>
  <si>
    <t>付帯入金</t>
    <rPh sb="0" eb="2">
      <t>フタイ</t>
    </rPh>
    <rPh sb="2" eb="4">
      <t>ニュウキン</t>
    </rPh>
    <phoneticPr fontId="1"/>
  </si>
  <si>
    <t>通知</t>
    <rPh sb="0" eb="2">
      <t>ツウチ</t>
    </rPh>
    <phoneticPr fontId="1"/>
  </si>
  <si>
    <t>事務局使用欄</t>
    <rPh sb="0" eb="3">
      <t>ジムキョク</t>
    </rPh>
    <rPh sb="3" eb="5">
      <t>シヨウ</t>
    </rPh>
    <rPh sb="5" eb="6">
      <t>ラン</t>
    </rPh>
    <phoneticPr fontId="1"/>
  </si>
  <si>
    <t>【利用についての確認事項】</t>
    <rPh sb="1" eb="3">
      <t>リヨウ</t>
    </rPh>
    <rPh sb="8" eb="10">
      <t>カクニン</t>
    </rPh>
    <rPh sb="10" eb="12">
      <t>ジコウ</t>
    </rPh>
    <phoneticPr fontId="1"/>
  </si>
  <si>
    <t>ご一読いただき、ご確認いただけましたら、☑をいれてください。</t>
    <rPh sb="1" eb="3">
      <t>イチドク</t>
    </rPh>
    <rPh sb="9" eb="11">
      <t>カクニン</t>
    </rPh>
    <phoneticPr fontId="1"/>
  </si>
  <si>
    <t>利用規約を読み、内容を承諾しました。</t>
    <rPh sb="0" eb="2">
      <t>リヨウ</t>
    </rPh>
    <rPh sb="2" eb="4">
      <t>キヤク</t>
    </rPh>
    <rPh sb="5" eb="6">
      <t>ヨ</t>
    </rPh>
    <rPh sb="8" eb="10">
      <t>ナイヨウ</t>
    </rPh>
    <rPh sb="11" eb="13">
      <t>ショウダク</t>
    </rPh>
    <phoneticPr fontId="1"/>
  </si>
  <si>
    <t>利用日時(西暦記入）</t>
    <rPh sb="0" eb="2">
      <t>リヨウ</t>
    </rPh>
    <rPh sb="2" eb="4">
      <t>ニチジ</t>
    </rPh>
    <rPh sb="5" eb="7">
      <t>セイレキ</t>
    </rPh>
    <rPh sb="7" eb="9">
      <t>キニュウ</t>
    </rPh>
    <phoneticPr fontId="1"/>
  </si>
  <si>
    <t>←24時間表記</t>
    <rPh sb="3" eb="5">
      <t>ジカン</t>
    </rPh>
    <rPh sb="5" eb="7">
      <t>ヒョウキ</t>
    </rPh>
    <phoneticPr fontId="1"/>
  </si>
  <si>
    <t>本イベントは他人の信用、名誉、プライバシーを侵害するものではありません</t>
    <rPh sb="0" eb="1">
      <t>ホン</t>
    </rPh>
    <rPh sb="6" eb="8">
      <t>タニン</t>
    </rPh>
    <rPh sb="9" eb="11">
      <t>シンヨウ</t>
    </rPh>
    <rPh sb="12" eb="14">
      <t>メイヨ</t>
    </rPh>
    <rPh sb="22" eb="24">
      <t>シンガイ</t>
    </rPh>
    <phoneticPr fontId="1"/>
  </si>
  <si>
    <t>本イベントは国内外の国家、民族などの尊厳を傷つけるものではありません</t>
    <rPh sb="0" eb="1">
      <t>ホン</t>
    </rPh>
    <rPh sb="6" eb="9">
      <t>コクナイガイ</t>
    </rPh>
    <rPh sb="10" eb="12">
      <t>コッカ</t>
    </rPh>
    <rPh sb="13" eb="15">
      <t>ミンゾク</t>
    </rPh>
    <rPh sb="18" eb="20">
      <t>ソンゲン</t>
    </rPh>
    <rPh sb="21" eb="22">
      <t>キズ</t>
    </rPh>
    <phoneticPr fontId="1"/>
  </si>
  <si>
    <t>本イベントは政治的または宗教的勧誘を目的にしたものではありません</t>
    <rPh sb="0" eb="1">
      <t>ホン</t>
    </rPh>
    <rPh sb="6" eb="9">
      <t>セイジテキ</t>
    </rPh>
    <rPh sb="12" eb="15">
      <t>シュウキョウテキ</t>
    </rPh>
    <rPh sb="15" eb="17">
      <t>カンユウ</t>
    </rPh>
    <rPh sb="18" eb="20">
      <t>モクテキ</t>
    </rPh>
    <phoneticPr fontId="1"/>
  </si>
  <si>
    <t>補助犬以外の生体の持ち込みは許可しません</t>
    <rPh sb="0" eb="2">
      <t>ホジョ</t>
    </rPh>
    <rPh sb="2" eb="3">
      <t>ケン</t>
    </rPh>
    <rPh sb="3" eb="5">
      <t>イガイ</t>
    </rPh>
    <rPh sb="6" eb="8">
      <t>セイタイ</t>
    </rPh>
    <rPh sb="9" eb="10">
      <t>モ</t>
    </rPh>
    <rPh sb="11" eb="12">
      <t>コ</t>
    </rPh>
    <rPh sb="14" eb="16">
      <t>キョカ</t>
    </rPh>
    <phoneticPr fontId="1"/>
  </si>
  <si>
    <t>火器および調理行為は使用しません</t>
    <rPh sb="0" eb="2">
      <t>カキ</t>
    </rPh>
    <rPh sb="5" eb="7">
      <t>チョウリ</t>
    </rPh>
    <rPh sb="7" eb="9">
      <t>コウイ</t>
    </rPh>
    <rPh sb="10" eb="12">
      <t>シヨウ</t>
    </rPh>
    <phoneticPr fontId="1"/>
  </si>
  <si>
    <t>申請者、利用者、ならびに来場者は暴力団、暴力団関係者、総会屋もしくはこれに準ずる者ではありません</t>
    <rPh sb="0" eb="3">
      <t>シンセイシャ</t>
    </rPh>
    <rPh sb="4" eb="7">
      <t>リヨウシャ</t>
    </rPh>
    <rPh sb="12" eb="15">
      <t>ライジョウシャ</t>
    </rPh>
    <rPh sb="16" eb="19">
      <t>ボウリョクダン</t>
    </rPh>
    <rPh sb="20" eb="23">
      <t>ボウリョクダン</t>
    </rPh>
    <rPh sb="23" eb="26">
      <t>カンケイシャ</t>
    </rPh>
    <rPh sb="27" eb="30">
      <t>ソウカイヤ</t>
    </rPh>
    <rPh sb="37" eb="38">
      <t>ジュン</t>
    </rPh>
    <rPh sb="40" eb="41">
      <t>モノ</t>
    </rPh>
    <phoneticPr fontId="1"/>
  </si>
  <si>
    <t>本イベントは葬儀ではありません</t>
    <rPh sb="0" eb="1">
      <t>ホン</t>
    </rPh>
    <rPh sb="6" eb="8">
      <t>ソウギ</t>
    </rPh>
    <phoneticPr fontId="1"/>
  </si>
  <si>
    <t>ひの社会教育センター職員の指示あるときは、これに従い安全なホールの利用に努めます</t>
    <rPh sb="2" eb="6">
      <t>シャカイキョウイク</t>
    </rPh>
    <rPh sb="10" eb="12">
      <t>ショクイン</t>
    </rPh>
    <rPh sb="13" eb="15">
      <t>シジ</t>
    </rPh>
    <rPh sb="24" eb="25">
      <t>シタガ</t>
    </rPh>
    <rPh sb="26" eb="28">
      <t>アンゼン</t>
    </rPh>
    <rPh sb="33" eb="35">
      <t>リヨウ</t>
    </rPh>
    <rPh sb="36" eb="37">
      <t>ツト</t>
    </rPh>
    <phoneticPr fontId="1"/>
  </si>
  <si>
    <t>近隣からの申し出等があった際には、速やかにその対応に努めます</t>
    <rPh sb="0" eb="2">
      <t>キンリン</t>
    </rPh>
    <rPh sb="5" eb="6">
      <t>モウ</t>
    </rPh>
    <rPh sb="7" eb="8">
      <t>デ</t>
    </rPh>
    <rPh sb="8" eb="9">
      <t>トウ</t>
    </rPh>
    <rPh sb="13" eb="14">
      <t>サイ</t>
    </rPh>
    <rPh sb="17" eb="18">
      <t>スミ</t>
    </rPh>
    <rPh sb="23" eb="25">
      <t>タイオウ</t>
    </rPh>
    <rPh sb="26" eb="27">
      <t>ツト</t>
    </rPh>
    <phoneticPr fontId="1"/>
  </si>
  <si>
    <t>あり</t>
    <phoneticPr fontId="1"/>
  </si>
  <si>
    <t>なし</t>
    <phoneticPr fontId="1"/>
  </si>
  <si>
    <t>→　ご希望の日程（決まっていれば）</t>
    <rPh sb="3" eb="5">
      <t>キボウ</t>
    </rPh>
    <rPh sb="6" eb="8">
      <t>ニッテイ</t>
    </rPh>
    <rPh sb="9" eb="10">
      <t>キ</t>
    </rPh>
    <phoneticPr fontId="1"/>
  </si>
  <si>
    <t>月</t>
    <rPh sb="0" eb="1">
      <t>ガツ</t>
    </rPh>
    <phoneticPr fontId="1"/>
  </si>
  <si>
    <t>日</t>
    <rPh sb="0" eb="1">
      <t>ニチ</t>
    </rPh>
    <phoneticPr fontId="1"/>
  </si>
  <si>
    <t>その他　通信欄</t>
    <rPh sb="2" eb="3">
      <t>タ</t>
    </rPh>
    <rPh sb="4" eb="7">
      <t>ツウシンラン</t>
    </rPh>
    <phoneticPr fontId="1"/>
  </si>
  <si>
    <t>事務局使用欄</t>
    <rPh sb="0" eb="3">
      <t>ジムキョク</t>
    </rPh>
    <rPh sb="3" eb="5">
      <t>シヨウ</t>
    </rPh>
    <rPh sb="5" eb="6">
      <t>ラン</t>
    </rPh>
    <phoneticPr fontId="1"/>
  </si>
  <si>
    <t>許可番号</t>
    <rPh sb="0" eb="2">
      <t>キョカ</t>
    </rPh>
    <rPh sb="2" eb="4">
      <t>バンゴウ</t>
    </rPh>
    <phoneticPr fontId="1"/>
  </si>
  <si>
    <t>鍵貸出</t>
    <rPh sb="0" eb="1">
      <t>カギ</t>
    </rPh>
    <rPh sb="1" eb="2">
      <t>カ</t>
    </rPh>
    <rPh sb="2" eb="3">
      <t>ダ</t>
    </rPh>
    <phoneticPr fontId="1"/>
  </si>
  <si>
    <t>鍵返却</t>
    <rPh sb="0" eb="1">
      <t>カギ</t>
    </rPh>
    <rPh sb="1" eb="3">
      <t>ヘンキャク</t>
    </rPh>
    <phoneticPr fontId="1"/>
  </si>
  <si>
    <t>利用目的</t>
    <rPh sb="0" eb="2">
      <t>リヨウ</t>
    </rPh>
    <rPh sb="2" eb="4">
      <t>モクテキ</t>
    </rPh>
    <phoneticPr fontId="1"/>
  </si>
  <si>
    <t>団体名</t>
    <rPh sb="0" eb="2">
      <t>ダンタイ</t>
    </rPh>
    <rPh sb="2" eb="3">
      <t>メイ</t>
    </rPh>
    <phoneticPr fontId="1"/>
  </si>
  <si>
    <t>・</t>
    <phoneticPr fontId="1"/>
  </si>
  <si>
    <t>事前の下見打ち合わせ</t>
    <rPh sb="0" eb="2">
      <t>ジゼン</t>
    </rPh>
    <rPh sb="3" eb="5">
      <t>シタミ</t>
    </rPh>
    <rPh sb="5" eb="6">
      <t>ウ</t>
    </rPh>
    <rPh sb="7" eb="8">
      <t>ア</t>
    </rPh>
    <phoneticPr fontId="1"/>
  </si>
  <si>
    <t>本イベントは法律、法令、条例に反するものではありません。</t>
    <rPh sb="0" eb="1">
      <t>ホン</t>
    </rPh>
    <rPh sb="6" eb="8">
      <t>ホウリツ</t>
    </rPh>
    <rPh sb="9" eb="11">
      <t>ホウレイ</t>
    </rPh>
    <rPh sb="12" eb="14">
      <t>ジョウレイ</t>
    </rPh>
    <rPh sb="15" eb="16">
      <t>ハン</t>
    </rPh>
    <phoneticPr fontId="1"/>
  </si>
  <si>
    <t>本イベントは公序良俗に反するもの、またはわいせつなものではありません</t>
    <rPh sb="0" eb="1">
      <t>ホン</t>
    </rPh>
    <rPh sb="6" eb="10">
      <t>コウジョリョウゾク</t>
    </rPh>
    <rPh sb="11" eb="12">
      <t>ハン</t>
    </rPh>
    <phoneticPr fontId="1"/>
  </si>
  <si>
    <t>本イベントは商標、著作権など許可なく無断で使用するものではありません</t>
    <rPh sb="0" eb="1">
      <t>ホン</t>
    </rPh>
    <rPh sb="6" eb="8">
      <t>ショウヒョウ</t>
    </rPh>
    <rPh sb="9" eb="12">
      <t>チョサクケン</t>
    </rPh>
    <rPh sb="14" eb="16">
      <t>キョカ</t>
    </rPh>
    <rPh sb="18" eb="20">
      <t>ムダン</t>
    </rPh>
    <rPh sb="21" eb="23">
      <t>シヨウ</t>
    </rPh>
    <phoneticPr fontId="1"/>
  </si>
  <si>
    <t>申請者は、現在または過去に消費者保護の観点から訴訟を受けている団体ではありません</t>
    <rPh sb="0" eb="2">
      <t>シンセイ</t>
    </rPh>
    <rPh sb="2" eb="3">
      <t>シャ</t>
    </rPh>
    <rPh sb="5" eb="7">
      <t>ゲンザイ</t>
    </rPh>
    <rPh sb="10" eb="12">
      <t>カコ</t>
    </rPh>
    <rPh sb="13" eb="16">
      <t>ショウヒシャ</t>
    </rPh>
    <rPh sb="16" eb="18">
      <t>ホゴ</t>
    </rPh>
    <rPh sb="19" eb="21">
      <t>カンテン</t>
    </rPh>
    <rPh sb="23" eb="25">
      <t>ソショウ</t>
    </rPh>
    <rPh sb="26" eb="27">
      <t>ウ</t>
    </rPh>
    <rPh sb="31" eb="33">
      <t>ダンタイ</t>
    </rPh>
    <phoneticPr fontId="1"/>
  </si>
  <si>
    <t>災害時発生時には、ひの社会教育センター職員と共に利用者の避難誘導等安全対策に努めます</t>
    <rPh sb="0" eb="2">
      <t>サイガイ</t>
    </rPh>
    <rPh sb="2" eb="3">
      <t>ジ</t>
    </rPh>
    <rPh sb="3" eb="5">
      <t>ハッセイ</t>
    </rPh>
    <rPh sb="5" eb="6">
      <t>ジ</t>
    </rPh>
    <rPh sb="11" eb="15">
      <t>シャカイキョウイク</t>
    </rPh>
    <rPh sb="19" eb="21">
      <t>ショクイン</t>
    </rPh>
    <rPh sb="22" eb="23">
      <t>トモ</t>
    </rPh>
    <rPh sb="24" eb="27">
      <t>リヨウシャ</t>
    </rPh>
    <rPh sb="28" eb="30">
      <t>ヒナン</t>
    </rPh>
    <rPh sb="30" eb="32">
      <t>ユウドウ</t>
    </rPh>
    <rPh sb="32" eb="33">
      <t>トウ</t>
    </rPh>
    <rPh sb="33" eb="35">
      <t>アンゼン</t>
    </rPh>
    <rPh sb="35" eb="37">
      <t>タイサク</t>
    </rPh>
    <rPh sb="38" eb="39">
      <t>ツト</t>
    </rPh>
    <phoneticPr fontId="1"/>
  </si>
  <si>
    <t>学生団体「１」を入力→
一般団体「２」を入力→</t>
    <rPh sb="0" eb="2">
      <t>ガクセイ</t>
    </rPh>
    <rPh sb="2" eb="4">
      <t>ダンタイ</t>
    </rPh>
    <rPh sb="8" eb="10">
      <t>ニュウリョク</t>
    </rPh>
    <rPh sb="12" eb="14">
      <t>イッパン</t>
    </rPh>
    <rPh sb="14" eb="16">
      <t>ダンタイ</t>
    </rPh>
    <rPh sb="20" eb="22">
      <t>ニュウリョク</t>
    </rPh>
    <phoneticPr fontId="1"/>
  </si>
  <si>
    <t>利用料金入金</t>
    <rPh sb="0" eb="2">
      <t>リヨウ</t>
    </rPh>
    <rPh sb="2" eb="4">
      <t>リョウキン</t>
    </rPh>
    <rPh sb="4" eb="6">
      <t>ニュウキン</t>
    </rPh>
    <phoneticPr fontId="1"/>
  </si>
  <si>
    <t>付帯設備料金(税抜）</t>
    <rPh sb="0" eb="2">
      <t>フタイ</t>
    </rPh>
    <rPh sb="2" eb="4">
      <t>セツビ</t>
    </rPh>
    <rPh sb="4" eb="6">
      <t>リョウキン</t>
    </rPh>
    <rPh sb="7" eb="8">
      <t>ゼイ</t>
    </rPh>
    <rPh sb="8" eb="9">
      <t>ヌ</t>
    </rPh>
    <phoneticPr fontId="1"/>
  </si>
  <si>
    <t>Tree HALL利用申請書・企画書</t>
    <rPh sb="9" eb="11">
      <t>リヨウ</t>
    </rPh>
    <rPh sb="11" eb="14">
      <t>シンセイショ</t>
    </rPh>
    <rPh sb="15" eb="18">
      <t>キカクショ</t>
    </rPh>
    <phoneticPr fontId="1"/>
  </si>
  <si>
    <t>マイクスタンド床上</t>
    <rPh sb="7" eb="9">
      <t>ユカウエ</t>
    </rPh>
    <phoneticPr fontId="1"/>
  </si>
  <si>
    <t>マイクスタンドストレート</t>
    <phoneticPr fontId="1"/>
  </si>
  <si>
    <t>マイクスタンド卓上</t>
    <rPh sb="7" eb="9">
      <t>タクジョウ</t>
    </rPh>
    <phoneticPr fontId="1"/>
  </si>
  <si>
    <t>ＣＤデッキ</t>
    <phoneticPr fontId="1"/>
  </si>
  <si>
    <t>演台</t>
    <rPh sb="0" eb="2">
      <t>エンダイ</t>
    </rPh>
    <phoneticPr fontId="1"/>
  </si>
  <si>
    <t>譜面台</t>
    <rPh sb="0" eb="2">
      <t>フメン</t>
    </rPh>
    <rPh sb="2" eb="3">
      <t>ダイ</t>
    </rPh>
    <phoneticPr fontId="1"/>
  </si>
  <si>
    <t>パーテーション</t>
    <phoneticPr fontId="1"/>
  </si>
  <si>
    <t>座布団</t>
    <rPh sb="0" eb="3">
      <t>ザブトン</t>
    </rPh>
    <phoneticPr fontId="1"/>
  </si>
  <si>
    <t>キャンセル受付</t>
    <rPh sb="5" eb="7">
      <t>ウケツケ</t>
    </rPh>
    <phoneticPr fontId="1"/>
  </si>
  <si>
    <t>返金依頼受理</t>
    <rPh sb="0" eb="2">
      <t>ヘンキン</t>
    </rPh>
    <rPh sb="2" eb="4">
      <t>イライ</t>
    </rPh>
    <rPh sb="4" eb="6">
      <t>ジュリ</t>
    </rPh>
    <phoneticPr fontId="1"/>
  </si>
  <si>
    <t>払戻振込</t>
    <rPh sb="0" eb="2">
      <t>ハライモドシ</t>
    </rPh>
    <rPh sb="2" eb="4">
      <t>フリコミ</t>
    </rPh>
    <phoneticPr fontId="1"/>
  </si>
  <si>
    <t>付帯設備費（予定：後日払）</t>
    <rPh sb="0" eb="2">
      <t>フタイ</t>
    </rPh>
    <rPh sb="2" eb="4">
      <t>セツビ</t>
    </rPh>
    <rPh sb="4" eb="5">
      <t>ヒ</t>
    </rPh>
    <rPh sb="6" eb="8">
      <t>ヨテイ</t>
    </rPh>
    <rPh sb="9" eb="11">
      <t>ゴジツ</t>
    </rPh>
    <rPh sb="11" eb="12">
      <t>バラ</t>
    </rPh>
    <phoneticPr fontId="1"/>
  </si>
  <si>
    <t>ひの社会教育センター</t>
    <rPh sb="2" eb="6">
      <t>シャカイキョウイク</t>
    </rPh>
    <phoneticPr fontId="1"/>
  </si>
  <si>
    <t>/</t>
    <phoneticPr fontId="1"/>
  </si>
  <si>
    <t>利用責任者氏名</t>
    <rPh sb="0" eb="2">
      <t>リヨウ</t>
    </rPh>
    <rPh sb="2" eb="5">
      <t>セキニンシャ</t>
    </rPh>
    <rPh sb="5" eb="7">
      <t>シメイ</t>
    </rPh>
    <phoneticPr fontId="1"/>
  </si>
  <si>
    <t>利用責任者
当日のご連絡先</t>
    <rPh sb="0" eb="2">
      <t>リヨウ</t>
    </rPh>
    <rPh sb="2" eb="5">
      <t>セキニンシャ</t>
    </rPh>
    <rPh sb="6" eb="8">
      <t>トウジツ</t>
    </rPh>
    <rPh sb="10" eb="12">
      <t>レンラク</t>
    </rPh>
    <rPh sb="12" eb="13">
      <t>サキ</t>
    </rPh>
    <phoneticPr fontId="1"/>
  </si>
  <si>
    <t>定員数を超える観客の動員および重量を超える機械整備などの設置はしません</t>
    <rPh sb="0" eb="2">
      <t>テイイン</t>
    </rPh>
    <rPh sb="2" eb="3">
      <t>スウ</t>
    </rPh>
    <rPh sb="4" eb="5">
      <t>コ</t>
    </rPh>
    <rPh sb="7" eb="9">
      <t>カンキャク</t>
    </rPh>
    <rPh sb="10" eb="12">
      <t>ドウイン</t>
    </rPh>
    <rPh sb="15" eb="17">
      <t>ジュウリョウ</t>
    </rPh>
    <rPh sb="18" eb="19">
      <t>コ</t>
    </rPh>
    <rPh sb="21" eb="23">
      <t>キカイ</t>
    </rPh>
    <rPh sb="23" eb="25">
      <t>セイビ</t>
    </rPh>
    <rPh sb="28" eb="30">
      <t>セッチ</t>
    </rPh>
    <phoneticPr fontId="1"/>
  </si>
  <si>
    <t>TEL)042-582-3136</t>
    <phoneticPr fontId="1"/>
  </si>
  <si>
    <t>午前</t>
    <rPh sb="0" eb="2">
      <t>ゴゼン</t>
    </rPh>
    <phoneticPr fontId="1"/>
  </si>
  <si>
    <t>午後</t>
    <rPh sb="0" eb="2">
      <t>ゴゴ</t>
    </rPh>
    <phoneticPr fontId="1"/>
  </si>
  <si>
    <t>-</t>
    <phoneticPr fontId="1"/>
  </si>
  <si>
    <t>スポットライト（固定）</t>
    <rPh sb="8" eb="10">
      <t>コテイ</t>
    </rPh>
    <phoneticPr fontId="1"/>
  </si>
  <si>
    <t>スポットライト（自主操作）</t>
    <rPh sb="8" eb="10">
      <t>ジシュ</t>
    </rPh>
    <rPh sb="10" eb="12">
      <t>ソウサ</t>
    </rPh>
    <phoneticPr fontId="1"/>
  </si>
  <si>
    <t>プロジェクター＆スクリーン</t>
    <phoneticPr fontId="1"/>
  </si>
  <si>
    <t>ツインスピーカー（マイク２本付）</t>
    <rPh sb="13" eb="14">
      <t>ホン</t>
    </rPh>
    <rPh sb="14" eb="15">
      <t>ツキ</t>
    </rPh>
    <phoneticPr fontId="1"/>
  </si>
  <si>
    <t>会議机（長机）</t>
    <rPh sb="0" eb="2">
      <t>カイギ</t>
    </rPh>
    <rPh sb="2" eb="3">
      <t>ヅクエ</t>
    </rPh>
    <rPh sb="4" eb="5">
      <t>ナガ</t>
    </rPh>
    <rPh sb="5" eb="6">
      <t>ツクエ</t>
    </rPh>
    <phoneticPr fontId="1"/>
  </si>
  <si>
    <t>利用責任者住所</t>
    <rPh sb="0" eb="2">
      <t>リヨウ</t>
    </rPh>
    <rPh sb="2" eb="5">
      <t>セキニンシャ</t>
    </rPh>
    <rPh sb="5" eb="7">
      <t>ジュウショ</t>
    </rPh>
    <phoneticPr fontId="1"/>
  </si>
  <si>
    <t>〒</t>
    <phoneticPr fontId="1"/>
  </si>
  <si>
    <t>スリッパ</t>
    <phoneticPr fontId="1"/>
  </si>
  <si>
    <t>音響・照明操作（ｵﾍﾟﾚｰﾀｰ）</t>
    <rPh sb="0" eb="2">
      <t>オンキョウ</t>
    </rPh>
    <rPh sb="3" eb="5">
      <t>ショウメイ</t>
    </rPh>
    <rPh sb="5" eb="7">
      <t>ソウサ</t>
    </rPh>
    <phoneticPr fontId="1"/>
  </si>
  <si>
    <r>
      <t>調律</t>
    </r>
    <r>
      <rPr>
        <sz val="8"/>
        <color theme="1"/>
        <rFont val="メイリオ"/>
        <family val="3"/>
        <charset val="128"/>
      </rPr>
      <t>(1か月前までにお申込み)</t>
    </r>
    <rPh sb="0" eb="2">
      <t>チョウリツ</t>
    </rPh>
    <rPh sb="5" eb="6">
      <t>ゲツ</t>
    </rPh>
    <rPh sb="6" eb="7">
      <t>マエ</t>
    </rPh>
    <rPh sb="11" eb="12">
      <t>モウ</t>
    </rPh>
    <rPh sb="12" eb="13">
      <t>コ</t>
    </rPh>
    <phoneticPr fontId="1"/>
  </si>
  <si>
    <t>簡易スピーカー（マイク２本付）</t>
    <rPh sb="0" eb="2">
      <t>カンイ</t>
    </rPh>
    <rPh sb="12" eb="13">
      <t>ホン</t>
    </rPh>
    <rPh sb="13" eb="14">
      <t>ツキ</t>
    </rPh>
    <phoneticPr fontId="1"/>
  </si>
  <si>
    <t>※簡易スピーカー(マイク2本付)以外の音響設備を希望の場合、オペレーターが必要です。</t>
    <rPh sb="1" eb="3">
      <t>カンイ</t>
    </rPh>
    <rPh sb="13" eb="15">
      <t>ホンツ</t>
    </rPh>
    <rPh sb="16" eb="18">
      <t>イガイ</t>
    </rPh>
    <rPh sb="19" eb="21">
      <t>オンキョウ</t>
    </rPh>
    <rPh sb="21" eb="23">
      <t>セツビ</t>
    </rPh>
    <rPh sb="24" eb="26">
      <t>キボウ</t>
    </rPh>
    <rPh sb="27" eb="29">
      <t>バアイ</t>
    </rPh>
    <rPh sb="37" eb="39">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</si>
</sst>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42" formatCode="_ &quot;¥&quot;* #,##0_ ;_ &quot;¥&quot;* \-#,##0_ ;_ &quot;¥&quot;* &quot;-&quot;_ ;_ @_ "/>
    <numFmt numFmtId="176" formatCode="0_);[Red]\(0\)"/>
    <numFmt numFmtId="177" formatCode="[&lt;=999]000;[&lt;=9999]000\-00;000\-0000"/>
  </numFmts>
  <fonts count="10"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1"/>
      <color theme="0"/>
      <name val="メイリオ"/>
      <family val="3"/>
      <charset val="128"/>
    </font>
    <font>
      <sz val="16"/>
      <color theme="1"/>
      <name val="メイリオ"/>
      <family val="3"/>
      <charset val="128"/>
    </font>
    <font>
      <b/>
      <sz val="11"/>
      <color theme="1"/>
      <name val="メイリオ"/>
      <family val="3"/>
      <charset val="128"/>
    </font>
    <font>
      <sz val="10"/>
      <color theme="1"/>
      <name val="メイリオ"/>
      <family val="3"/>
      <charset val="128"/>
    </font>
    <font>
      <b/>
      <sz val="14"/>
      <color theme="1"/>
      <name val="メイリオ"/>
      <family val="3"/>
      <charset val="128"/>
    </font>
    <font>
      <sz val="8"/>
      <color theme="1"/>
      <name val="メイリオ"/>
      <family val="3"/>
      <charset val="128"/>
    </font>
    <font>
      <sz val="11"/>
      <color rgb="FFFF0000"/>
      <name val="メイリオ"/>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style="thin">
        <color auto="1"/>
      </right>
      <top style="thin">
        <color auto="1"/>
      </top>
      <bottom/>
      <diagonal/>
    </border>
    <border>
      <left style="thin">
        <color auto="1"/>
      </left>
      <right style="thin">
        <color auto="1"/>
      </right>
      <top/>
      <bottom style="hair">
        <color auto="1"/>
      </bottom>
      <diagonal/>
    </border>
  </borders>
  <cellStyleXfs count="1">
    <xf numFmtId="0" fontId="0" fillId="0" borderId="0">
      <alignment vertical="center"/>
    </xf>
  </cellStyleXfs>
  <cellXfs count="158">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176" fontId="3" fillId="0" borderId="0" xfId="0" applyNumberFormat="1" applyFont="1" applyAlignment="1">
      <alignment vertical="center" shrinkToFit="1"/>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shrinkToFit="1"/>
    </xf>
    <xf numFmtId="0" fontId="2" fillId="3" borderId="1" xfId="0" applyFont="1" applyFill="1" applyBorder="1" applyAlignment="1" applyProtection="1">
      <alignment vertical="center" shrinkToFit="1"/>
      <protection locked="0"/>
    </xf>
    <xf numFmtId="0" fontId="2" fillId="2" borderId="1" xfId="0" applyFont="1" applyFill="1" applyBorder="1" applyAlignment="1" applyProtection="1">
      <alignment vertical="center" shrinkToFit="1"/>
      <protection locked="0"/>
    </xf>
    <xf numFmtId="0" fontId="2" fillId="0" borderId="1" xfId="0" applyFont="1" applyBorder="1" applyAlignment="1" applyProtection="1">
      <alignment vertical="center" shrinkToFit="1"/>
      <protection locked="0"/>
    </xf>
    <xf numFmtId="0" fontId="6" fillId="0" borderId="0" xfId="0" applyFont="1">
      <alignment vertical="center"/>
    </xf>
    <xf numFmtId="0" fontId="2" fillId="0" borderId="13" xfId="0" applyFont="1" applyBorder="1" applyAlignment="1" applyProtection="1">
      <alignment vertical="center" shrinkToFit="1"/>
      <protection locked="0"/>
    </xf>
    <xf numFmtId="0" fontId="2" fillId="0" borderId="14" xfId="0" applyFont="1" applyBorder="1" applyAlignment="1" applyProtection="1">
      <alignment vertical="center" shrinkToFit="1"/>
      <protection locked="0"/>
    </xf>
    <xf numFmtId="0" fontId="2" fillId="3" borderId="13" xfId="0" applyFont="1" applyFill="1" applyBorder="1" applyProtection="1">
      <alignment vertical="center"/>
      <protection locked="0"/>
    </xf>
    <xf numFmtId="0" fontId="2" fillId="3" borderId="14" xfId="0" applyFont="1" applyFill="1" applyBorder="1" applyProtection="1">
      <alignment vertical="center"/>
      <protection locked="0"/>
    </xf>
    <xf numFmtId="0" fontId="2" fillId="3" borderId="15" xfId="0" applyFont="1" applyFill="1" applyBorder="1" applyProtection="1">
      <alignment vertical="center"/>
      <protection locked="0"/>
    </xf>
    <xf numFmtId="0" fontId="2" fillId="3" borderId="1" xfId="0" applyFont="1" applyFill="1" applyBorder="1" applyProtection="1">
      <alignment vertical="center"/>
      <protection locked="0"/>
    </xf>
    <xf numFmtId="0" fontId="2" fillId="0" borderId="25" xfId="0" applyFont="1" applyBorder="1" applyAlignment="1" applyProtection="1">
      <alignment vertical="center" shrinkToFit="1"/>
      <protection locked="0"/>
    </xf>
    <xf numFmtId="0" fontId="2" fillId="0" borderId="1" xfId="0" applyFont="1" applyBorder="1" applyProtection="1">
      <alignment vertical="center"/>
      <protection locked="0"/>
    </xf>
    <xf numFmtId="0" fontId="9" fillId="3" borderId="0" xfId="0" applyFont="1" applyFill="1">
      <alignment vertical="center"/>
    </xf>
    <xf numFmtId="0" fontId="2" fillId="0" borderId="1" xfId="0" applyFont="1" applyBorder="1" applyAlignment="1">
      <alignment vertical="center" shrinkToFit="1"/>
    </xf>
    <xf numFmtId="0" fontId="3" fillId="0" borderId="0" xfId="0" applyFont="1" applyAlignment="1">
      <alignment vertical="center" shrinkToFit="1"/>
    </xf>
    <xf numFmtId="42" fontId="3" fillId="0" borderId="0" xfId="0" applyNumberFormat="1" applyFont="1" applyAlignment="1">
      <alignment vertical="center" shrinkToFit="1"/>
    </xf>
    <xf numFmtId="0" fontId="6" fillId="0" borderId="0" xfId="0" applyFont="1" applyAlignment="1">
      <alignment horizontal="left" vertical="center"/>
    </xf>
    <xf numFmtId="0" fontId="6" fillId="0" borderId="0" xfId="0" applyFont="1" applyAlignment="1">
      <alignment horizontal="center" vertical="center" wrapText="1" shrinkToFit="1"/>
    </xf>
    <xf numFmtId="0" fontId="2" fillId="0" borderId="0" xfId="0" applyFont="1" applyAlignment="1">
      <alignment horizontal="left" vertical="center" shrinkToFit="1"/>
    </xf>
    <xf numFmtId="42" fontId="2" fillId="0" borderId="0" xfId="0" applyNumberFormat="1" applyFont="1" applyAlignment="1">
      <alignment horizontal="right" vertical="center" shrinkToFit="1"/>
    </xf>
    <xf numFmtId="42" fontId="5" fillId="0" borderId="0" xfId="0" applyNumberFormat="1" applyFont="1" applyAlignment="1">
      <alignment horizontal="center" vertical="center" shrinkToFi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9" fillId="2" borderId="0" xfId="0" applyFont="1" applyFill="1">
      <alignment vertical="center"/>
    </xf>
    <xf numFmtId="0" fontId="2" fillId="0" borderId="13" xfId="0" applyFont="1" applyBorder="1" applyAlignment="1">
      <alignment vertical="center" shrinkToFit="1"/>
    </xf>
    <xf numFmtId="0" fontId="2" fillId="0" borderId="14" xfId="0" applyFont="1" applyBorder="1" applyAlignment="1">
      <alignment vertical="center" shrinkToFit="1"/>
    </xf>
    <xf numFmtId="0" fontId="2" fillId="0" borderId="25" xfId="0" applyFont="1" applyBorder="1" applyAlignment="1">
      <alignment vertical="center" shrinkToFit="1"/>
    </xf>
    <xf numFmtId="0" fontId="2" fillId="0" borderId="6" xfId="0" applyFont="1" applyBorder="1" applyAlignment="1">
      <alignment vertical="center" shrinkToFit="1"/>
    </xf>
    <xf numFmtId="0" fontId="2" fillId="0" borderId="3" xfId="0" applyFont="1" applyBorder="1" applyAlignment="1" applyProtection="1">
      <alignment horizontal="right" vertical="top" shrinkToFit="1"/>
      <protection locked="0"/>
    </xf>
    <xf numFmtId="0" fontId="2" fillId="0" borderId="27" xfId="0" applyFont="1" applyBorder="1" applyAlignment="1" applyProtection="1">
      <alignment vertical="center" shrinkToFit="1"/>
      <protection locked="0"/>
    </xf>
    <xf numFmtId="0" fontId="2" fillId="0" borderId="27"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6" xfId="0" applyFont="1" applyBorder="1" applyAlignment="1">
      <alignment horizontal="left" vertical="center" shrinkToFit="1"/>
    </xf>
    <xf numFmtId="42" fontId="2" fillId="0" borderId="6" xfId="0" applyNumberFormat="1" applyFont="1" applyBorder="1" applyAlignment="1">
      <alignment horizontal="right" vertical="center" shrinkToFit="1"/>
    </xf>
    <xf numFmtId="42" fontId="5" fillId="0" borderId="6" xfId="0" applyNumberFormat="1" applyFont="1" applyBorder="1" applyAlignment="1">
      <alignment horizontal="center" vertical="center" shrinkToFit="1"/>
    </xf>
    <xf numFmtId="42" fontId="5" fillId="0" borderId="0" xfId="0" applyNumberFormat="1" applyFont="1" applyAlignment="1">
      <alignment horizontal="center" vertical="center" shrinkToFit="1"/>
    </xf>
    <xf numFmtId="0" fontId="2" fillId="0" borderId="6" xfId="0" applyFont="1" applyBorder="1" applyAlignment="1">
      <alignment horizontal="right" vertical="center"/>
    </xf>
    <xf numFmtId="0" fontId="2" fillId="0" borderId="0" xfId="0" applyFont="1" applyAlignment="1">
      <alignment horizontal="left" vertical="center" shrinkToFit="1"/>
    </xf>
    <xf numFmtId="42" fontId="2" fillId="0" borderId="0" xfId="0" applyNumberFormat="1" applyFont="1" applyAlignment="1">
      <alignment horizontal="right" vertical="center" shrinkToFit="1"/>
    </xf>
    <xf numFmtId="0" fontId="2" fillId="0" borderId="0" xfId="0" applyFont="1" applyAlignment="1">
      <alignment horizontal="right" vertical="center"/>
    </xf>
    <xf numFmtId="0" fontId="6" fillId="0" borderId="5" xfId="0" applyFont="1" applyBorder="1" applyAlignment="1">
      <alignment horizontal="center" vertical="center" wrapText="1" shrinkToFit="1"/>
    </xf>
    <xf numFmtId="0" fontId="0" fillId="0" borderId="6"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0" xfId="0" applyAlignment="1">
      <alignment horizontal="center" vertical="center" wrapText="1" shrinkToFit="1"/>
    </xf>
    <xf numFmtId="0" fontId="0" fillId="0" borderId="9"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11" xfId="0" applyBorder="1" applyAlignment="1">
      <alignment horizontal="center" vertical="center" wrapText="1" shrinkToFit="1"/>
    </xf>
    <xf numFmtId="0" fontId="0" fillId="0" borderId="12" xfId="0" applyBorder="1" applyAlignment="1">
      <alignment horizontal="center" vertical="center" wrapText="1" shrinkToFit="1"/>
    </xf>
    <xf numFmtId="0" fontId="2" fillId="0" borderId="26" xfId="0" applyFont="1" applyBorder="1" applyAlignment="1">
      <alignment horizontal="center" vertical="center" shrinkToFit="1"/>
    </xf>
    <xf numFmtId="0" fontId="2" fillId="0" borderId="14" xfId="0" applyFont="1" applyBorder="1" applyAlignment="1">
      <alignment horizontal="left" vertical="center" shrinkToFit="1"/>
    </xf>
    <xf numFmtId="0" fontId="5" fillId="0" borderId="3" xfId="0" applyFont="1" applyBorder="1" applyAlignment="1">
      <alignment horizontal="center" vertical="center"/>
    </xf>
    <xf numFmtId="0" fontId="2" fillId="3" borderId="3" xfId="0" applyFont="1" applyFill="1" applyBorder="1" applyAlignment="1" applyProtection="1">
      <alignment horizontal="left" vertical="top" shrinkToFit="1"/>
      <protection locked="0"/>
    </xf>
    <xf numFmtId="0" fontId="2" fillId="3" borderId="4" xfId="0" applyFont="1" applyFill="1" applyBorder="1" applyAlignment="1" applyProtection="1">
      <alignment horizontal="left" vertical="top" shrinkToFit="1"/>
      <protection locked="0"/>
    </xf>
    <xf numFmtId="42" fontId="2" fillId="0" borderId="14" xfId="0" applyNumberFormat="1" applyFont="1" applyBorder="1" applyAlignment="1">
      <alignment horizontal="right" vertical="center" shrinkToFit="1"/>
    </xf>
    <xf numFmtId="42" fontId="5" fillId="0" borderId="14" xfId="0" applyNumberFormat="1" applyFont="1" applyBorder="1" applyAlignment="1">
      <alignment horizontal="center" vertical="center" shrinkToFi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42" fontId="4" fillId="0" borderId="1" xfId="0" applyNumberFormat="1"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pplyProtection="1">
      <alignment horizontal="center" vertical="top" wrapText="1"/>
      <protection locked="0"/>
    </xf>
    <xf numFmtId="0" fontId="2" fillId="0" borderId="3"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8"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0" fontId="2" fillId="0" borderId="13" xfId="0" applyFont="1" applyBorder="1" applyAlignment="1">
      <alignment horizontal="left" vertical="center" shrinkToFit="1"/>
    </xf>
    <xf numFmtId="42" fontId="2" fillId="0" borderId="13" xfId="0" applyNumberFormat="1" applyFont="1" applyBorder="1" applyAlignment="1">
      <alignment horizontal="right" vertical="center" shrinkToFit="1"/>
    </xf>
    <xf numFmtId="0" fontId="2" fillId="0" borderId="19"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21" xfId="0" applyFont="1" applyBorder="1" applyAlignment="1">
      <alignment horizontal="left" vertical="center" shrinkToFit="1"/>
    </xf>
    <xf numFmtId="42" fontId="2" fillId="0" borderId="19" xfId="0" applyNumberFormat="1" applyFont="1" applyBorder="1" applyAlignment="1">
      <alignment horizontal="center" vertical="center" shrinkToFit="1"/>
    </xf>
    <xf numFmtId="42" fontId="2" fillId="0" borderId="21" xfId="0" applyNumberFormat="1" applyFont="1" applyBorder="1" applyAlignment="1">
      <alignment horizontal="center" vertical="center" shrinkToFit="1"/>
    </xf>
    <xf numFmtId="42" fontId="5" fillId="0" borderId="13" xfId="0" applyNumberFormat="1" applyFont="1" applyBorder="1" applyAlignment="1">
      <alignment horizontal="center" vertical="center" shrinkToFit="1"/>
    </xf>
    <xf numFmtId="42" fontId="4" fillId="0" borderId="5" xfId="0" applyNumberFormat="1" applyFont="1" applyBorder="1" applyAlignment="1">
      <alignment horizontal="center" vertical="center" shrinkToFit="1"/>
    </xf>
    <xf numFmtId="42" fontId="4" fillId="0" borderId="6" xfId="0" applyNumberFormat="1" applyFont="1" applyBorder="1" applyAlignment="1">
      <alignment horizontal="center" vertical="center" shrinkToFit="1"/>
    </xf>
    <xf numFmtId="42" fontId="4" fillId="0" borderId="7" xfId="0" applyNumberFormat="1" applyFont="1" applyBorder="1" applyAlignment="1">
      <alignment horizontal="center" vertical="center" shrinkToFit="1"/>
    </xf>
    <xf numFmtId="42" fontId="4" fillId="0" borderId="8" xfId="0" applyNumberFormat="1" applyFont="1" applyBorder="1" applyAlignment="1">
      <alignment horizontal="center" vertical="center" shrinkToFit="1"/>
    </xf>
    <xf numFmtId="42" fontId="4" fillId="0" borderId="0" xfId="0" applyNumberFormat="1" applyFont="1" applyAlignment="1">
      <alignment horizontal="center" vertical="center" shrinkToFit="1"/>
    </xf>
    <xf numFmtId="42" fontId="4" fillId="0" borderId="9" xfId="0" applyNumberFormat="1" applyFont="1" applyBorder="1" applyAlignment="1">
      <alignment horizontal="center" vertical="center" shrinkToFit="1"/>
    </xf>
    <xf numFmtId="42" fontId="4" fillId="0" borderId="10" xfId="0" applyNumberFormat="1" applyFont="1" applyBorder="1" applyAlignment="1">
      <alignment horizontal="center" vertical="center" shrinkToFit="1"/>
    </xf>
    <xf numFmtId="42" fontId="4" fillId="0" borderId="11" xfId="0" applyNumberFormat="1" applyFont="1" applyBorder="1" applyAlignment="1">
      <alignment horizontal="center" vertical="center" shrinkToFit="1"/>
    </xf>
    <xf numFmtId="42" fontId="4" fillId="0" borderId="12" xfId="0" applyNumberFormat="1" applyFont="1" applyBorder="1" applyAlignment="1">
      <alignment horizontal="center" vertical="center" shrinkToFit="1"/>
    </xf>
    <xf numFmtId="0" fontId="7" fillId="0" borderId="0" xfId="0" applyFont="1" applyAlignment="1">
      <alignment horizontal="center" vertical="center"/>
    </xf>
    <xf numFmtId="177" fontId="2" fillId="0" borderId="2" xfId="0" applyNumberFormat="1" applyFont="1" applyBorder="1" applyAlignment="1">
      <alignment horizontal="center" vertical="center" shrinkToFit="1"/>
    </xf>
    <xf numFmtId="177" fontId="2" fillId="0" borderId="3" xfId="0" applyNumberFormat="1" applyFont="1" applyBorder="1" applyAlignment="1">
      <alignment horizontal="center" vertical="center" shrinkToFit="1"/>
    </xf>
    <xf numFmtId="14" fontId="2" fillId="0" borderId="2" xfId="0" applyNumberFormat="1" applyFont="1" applyBorder="1" applyAlignment="1" applyProtection="1">
      <alignment horizontal="center" vertical="center" shrinkToFit="1"/>
      <protection locked="0"/>
    </xf>
    <xf numFmtId="14" fontId="2" fillId="0" borderId="3" xfId="0" applyNumberFormat="1" applyFont="1" applyBorder="1" applyAlignment="1" applyProtection="1">
      <alignment horizontal="center" vertical="center" shrinkToFit="1"/>
      <protection locked="0"/>
    </xf>
    <xf numFmtId="14" fontId="2" fillId="0" borderId="4" xfId="0" applyNumberFormat="1" applyFont="1" applyBorder="1" applyAlignment="1" applyProtection="1">
      <alignment horizontal="center" vertical="center" shrinkToFit="1"/>
      <protection locked="0"/>
    </xf>
    <xf numFmtId="0" fontId="2" fillId="0" borderId="0" xfId="0" applyFont="1" applyAlignment="1">
      <alignment horizontal="center" vertical="center" shrinkToFit="1"/>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6" fillId="0" borderId="2" xfId="0" applyFont="1" applyBorder="1" applyAlignment="1">
      <alignment horizontal="center" vertical="center" wrapText="1"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2" fillId="0" borderId="5"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2" fillId="0" borderId="10" xfId="0" applyFont="1" applyBorder="1" applyAlignment="1" applyProtection="1">
      <alignment horizontal="center" vertical="top" wrapText="1"/>
      <protection locked="0"/>
    </xf>
    <xf numFmtId="0" fontId="2" fillId="0" borderId="11" xfId="0" applyFont="1" applyBorder="1" applyAlignment="1" applyProtection="1">
      <alignment horizontal="center" vertical="top" wrapText="1"/>
      <protection locked="0"/>
    </xf>
    <xf numFmtId="0" fontId="2" fillId="0" borderId="12" xfId="0" applyFont="1" applyBorder="1" applyAlignment="1" applyProtection="1">
      <alignment horizontal="center" vertical="top" wrapText="1"/>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14" fontId="2" fillId="0" borderId="11" xfId="0" applyNumberFormat="1" applyFont="1" applyBorder="1" applyAlignment="1" applyProtection="1">
      <alignment horizontal="center" vertical="center"/>
      <protection locked="0"/>
    </xf>
    <xf numFmtId="5" fontId="2" fillId="0" borderId="0" xfId="0" applyNumberFormat="1" applyFont="1" applyAlignment="1">
      <alignment horizontal="center" vertical="center" shrinkToFit="1"/>
    </xf>
    <xf numFmtId="0" fontId="2" fillId="0" borderId="3" xfId="0" applyFont="1" applyBorder="1" applyAlignment="1">
      <alignment horizontal="center" vertical="center"/>
    </xf>
    <xf numFmtId="42" fontId="2" fillId="0" borderId="19" xfId="0" applyNumberFormat="1" applyFont="1" applyBorder="1" applyAlignment="1">
      <alignment horizontal="right" vertical="center" shrinkToFit="1"/>
    </xf>
    <xf numFmtId="42" fontId="2" fillId="0" borderId="21" xfId="0" applyNumberFormat="1" applyFont="1" applyBorder="1" applyAlignment="1">
      <alignment horizontal="right" vertical="center" shrinkToFit="1"/>
    </xf>
    <xf numFmtId="0" fontId="2" fillId="0" borderId="10"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42" fontId="5" fillId="0" borderId="25" xfId="0" applyNumberFormat="1" applyFont="1" applyBorder="1" applyAlignment="1">
      <alignment horizontal="center" vertical="center" shrinkToFit="1"/>
    </xf>
    <xf numFmtId="0" fontId="8" fillId="0" borderId="1" xfId="0" applyFont="1" applyBorder="1" applyAlignment="1">
      <alignment horizontal="center" shrinkToFit="1"/>
    </xf>
    <xf numFmtId="0" fontId="2" fillId="0" borderId="25" xfId="0" applyFont="1" applyBorder="1" applyAlignment="1">
      <alignment horizontal="left" vertical="center" shrinkToFit="1"/>
    </xf>
    <xf numFmtId="42" fontId="2" fillId="0" borderId="25" xfId="0" applyNumberFormat="1" applyFont="1" applyBorder="1" applyAlignment="1">
      <alignment horizontal="right" vertical="center" shrinkToFit="1"/>
    </xf>
    <xf numFmtId="42" fontId="5" fillId="0" borderId="15" xfId="0" applyNumberFormat="1" applyFont="1" applyBorder="1" applyAlignment="1">
      <alignment horizontal="center" vertical="center" shrinkToFit="1"/>
    </xf>
    <xf numFmtId="0" fontId="2" fillId="0" borderId="9" xfId="0" applyFont="1" applyBorder="1" applyAlignment="1">
      <alignment horizontal="center" vertical="center" shrinkToFit="1"/>
    </xf>
  </cellXfs>
  <cellStyles count="1">
    <cellStyle name="標準" xfId="0" builtinId="0"/>
  </cellStyles>
  <dxfs count="14">
    <dxf>
      <fill>
        <patternFill>
          <bgColor rgb="FFFFFFCC"/>
        </patternFill>
      </fill>
    </dxf>
    <dxf>
      <fill>
        <patternFill>
          <bgColor rgb="FFFFFFCC"/>
        </patternFill>
      </fill>
    </dxf>
    <dxf>
      <fill>
        <patternFill>
          <bgColor rgb="FFFFFFCC"/>
        </patternFill>
      </fill>
    </dxf>
    <dxf>
      <font>
        <b/>
        <i val="0"/>
        <color rgb="FFFF0000"/>
      </font>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fgColor rgb="FFFFFFCC"/>
          <bgColor rgb="FFFFFFCC"/>
        </patternFill>
      </fill>
    </dxf>
    <dxf>
      <font>
        <b/>
        <i val="0"/>
        <color rgb="FFFF0000"/>
      </font>
      <fill>
        <patternFill>
          <bgColor rgb="FFFFFF00"/>
        </patternFill>
      </fill>
    </dxf>
    <dxf>
      <fill>
        <patternFill>
          <bgColor rgb="FFFFFFCC"/>
        </patternFill>
      </fill>
    </dxf>
    <dxf>
      <fill>
        <patternFill patternType="solid">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76200</xdr:colOff>
          <xdr:row>12</xdr:row>
          <xdr:rowOff>114300</xdr:rowOff>
        </xdr:from>
        <xdr:to>
          <xdr:col>15</xdr:col>
          <xdr:colOff>342900</xdr:colOff>
          <xdr:row>12</xdr:row>
          <xdr:rowOff>350520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114300</xdr:rowOff>
        </xdr:from>
        <xdr:to>
          <xdr:col>19</xdr:col>
          <xdr:colOff>342900</xdr:colOff>
          <xdr:row>12</xdr:row>
          <xdr:rowOff>350520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45</xdr:row>
          <xdr:rowOff>0</xdr:rowOff>
        </xdr:from>
        <xdr:to>
          <xdr:col>0</xdr:col>
          <xdr:colOff>312420</xdr:colOff>
          <xdr:row>46</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46</xdr:row>
          <xdr:rowOff>0</xdr:rowOff>
        </xdr:from>
        <xdr:to>
          <xdr:col>0</xdr:col>
          <xdr:colOff>312420</xdr:colOff>
          <xdr:row>47</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47</xdr:row>
          <xdr:rowOff>0</xdr:rowOff>
        </xdr:from>
        <xdr:to>
          <xdr:col>0</xdr:col>
          <xdr:colOff>312420</xdr:colOff>
          <xdr:row>48</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48</xdr:row>
          <xdr:rowOff>0</xdr:rowOff>
        </xdr:from>
        <xdr:to>
          <xdr:col>0</xdr:col>
          <xdr:colOff>312420</xdr:colOff>
          <xdr:row>49</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49</xdr:row>
          <xdr:rowOff>0</xdr:rowOff>
        </xdr:from>
        <xdr:to>
          <xdr:col>0</xdr:col>
          <xdr:colOff>312420</xdr:colOff>
          <xdr:row>50</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50</xdr:row>
          <xdr:rowOff>0</xdr:rowOff>
        </xdr:from>
        <xdr:to>
          <xdr:col>0</xdr:col>
          <xdr:colOff>312420</xdr:colOff>
          <xdr:row>51</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51</xdr:row>
          <xdr:rowOff>0</xdr:rowOff>
        </xdr:from>
        <xdr:to>
          <xdr:col>0</xdr:col>
          <xdr:colOff>312420</xdr:colOff>
          <xdr:row>52</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52</xdr:row>
          <xdr:rowOff>0</xdr:rowOff>
        </xdr:from>
        <xdr:to>
          <xdr:col>0</xdr:col>
          <xdr:colOff>312420</xdr:colOff>
          <xdr:row>53</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53</xdr:row>
          <xdr:rowOff>0</xdr:rowOff>
        </xdr:from>
        <xdr:to>
          <xdr:col>0</xdr:col>
          <xdr:colOff>312420</xdr:colOff>
          <xdr:row>54</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54</xdr:row>
          <xdr:rowOff>0</xdr:rowOff>
        </xdr:from>
        <xdr:to>
          <xdr:col>0</xdr:col>
          <xdr:colOff>312420</xdr:colOff>
          <xdr:row>55</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55</xdr:row>
          <xdr:rowOff>0</xdr:rowOff>
        </xdr:from>
        <xdr:to>
          <xdr:col>0</xdr:col>
          <xdr:colOff>312420</xdr:colOff>
          <xdr:row>56</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56</xdr:row>
          <xdr:rowOff>0</xdr:rowOff>
        </xdr:from>
        <xdr:to>
          <xdr:col>0</xdr:col>
          <xdr:colOff>312420</xdr:colOff>
          <xdr:row>57</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57</xdr:row>
          <xdr:rowOff>0</xdr:rowOff>
        </xdr:from>
        <xdr:to>
          <xdr:col>0</xdr:col>
          <xdr:colOff>312420</xdr:colOff>
          <xdr:row>58</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58</xdr:row>
          <xdr:rowOff>0</xdr:rowOff>
        </xdr:from>
        <xdr:to>
          <xdr:col>0</xdr:col>
          <xdr:colOff>312420</xdr:colOff>
          <xdr:row>59</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59</xdr:row>
          <xdr:rowOff>0</xdr:rowOff>
        </xdr:from>
        <xdr:to>
          <xdr:col>0</xdr:col>
          <xdr:colOff>312420</xdr:colOff>
          <xdr:row>60</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62</xdr:row>
          <xdr:rowOff>0</xdr:rowOff>
        </xdr:from>
        <xdr:to>
          <xdr:col>1</xdr:col>
          <xdr:colOff>312420</xdr:colOff>
          <xdr:row>63</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63</xdr:row>
          <xdr:rowOff>0</xdr:rowOff>
        </xdr:from>
        <xdr:to>
          <xdr:col>1</xdr:col>
          <xdr:colOff>312420</xdr:colOff>
          <xdr:row>64</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44</xdr:row>
          <xdr:rowOff>0</xdr:rowOff>
        </xdr:from>
        <xdr:to>
          <xdr:col>0</xdr:col>
          <xdr:colOff>312420</xdr:colOff>
          <xdr:row>45</xdr:row>
          <xdr:rowOff>0</xdr:rowOff>
        </xdr:to>
        <xdr:sp macro="" textlink="">
          <xdr:nvSpPr>
            <xdr:cNvPr id="3094" name="Check Box 5"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62</xdr:row>
          <xdr:rowOff>0</xdr:rowOff>
        </xdr:from>
        <xdr:to>
          <xdr:col>14</xdr:col>
          <xdr:colOff>312420</xdr:colOff>
          <xdr:row>63</xdr:row>
          <xdr:rowOff>0</xdr:rowOff>
        </xdr:to>
        <xdr:sp macro="" textlink="">
          <xdr:nvSpPr>
            <xdr:cNvPr id="3095" name="Check Box 20"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62</xdr:row>
          <xdr:rowOff>7620</xdr:rowOff>
        </xdr:from>
        <xdr:to>
          <xdr:col>16</xdr:col>
          <xdr:colOff>289560</xdr:colOff>
          <xdr:row>63</xdr:row>
          <xdr:rowOff>7620</xdr:rowOff>
        </xdr:to>
        <xdr:sp macro="" textlink="">
          <xdr:nvSpPr>
            <xdr:cNvPr id="3097" name="Check Box 20"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2"/>
  <sheetViews>
    <sheetView tabSelected="1" zoomScaleNormal="100" workbookViewId="0">
      <selection activeCell="D16" sqref="D16"/>
    </sheetView>
  </sheetViews>
  <sheetFormatPr defaultColWidth="4.59765625" defaultRowHeight="17.399999999999999" x14ac:dyDescent="0.45"/>
  <cols>
    <col min="1" max="1" width="4.59765625" style="1" customWidth="1"/>
    <col min="2" max="3" width="4.59765625" style="1"/>
    <col min="4" max="4" width="4.59765625" style="1" customWidth="1"/>
    <col min="5" max="5" width="5.09765625" style="1" customWidth="1"/>
    <col min="6" max="8" width="4.59765625" style="1"/>
    <col min="9" max="11" width="5" style="1" customWidth="1"/>
    <col min="12" max="16384" width="4.59765625" style="1"/>
  </cols>
  <sheetData>
    <row r="1" spans="1:19" ht="33.6" customHeight="1" x14ac:dyDescent="0.45">
      <c r="A1" s="118" t="s">
        <v>65</v>
      </c>
      <c r="B1" s="118"/>
      <c r="C1" s="118"/>
      <c r="D1" s="118"/>
      <c r="E1" s="118"/>
      <c r="F1" s="118"/>
      <c r="G1" s="118"/>
      <c r="H1" s="118"/>
      <c r="I1" s="118"/>
      <c r="J1" s="118"/>
      <c r="K1" s="118"/>
      <c r="L1" s="118"/>
      <c r="M1" s="118"/>
      <c r="N1" s="80" t="s">
        <v>50</v>
      </c>
      <c r="O1" s="80"/>
      <c r="P1" s="83"/>
      <c r="Q1" s="83"/>
      <c r="R1" s="83"/>
      <c r="S1" s="83"/>
    </row>
    <row r="2" spans="1:19" x14ac:dyDescent="0.45">
      <c r="A2" s="1" t="s">
        <v>21</v>
      </c>
      <c r="N2" s="80" t="s">
        <v>0</v>
      </c>
      <c r="O2" s="80"/>
      <c r="P2" s="142"/>
      <c r="Q2" s="142"/>
      <c r="R2" s="142"/>
      <c r="S2" s="142"/>
    </row>
    <row r="3" spans="1:19" x14ac:dyDescent="0.45">
      <c r="D3" s="80" t="str">
        <f>IF(F3=1,"祝日利用！","")</f>
        <v/>
      </c>
      <c r="E3" s="80"/>
      <c r="F3" s="9"/>
      <c r="I3" s="3">
        <f>D4</f>
        <v>0</v>
      </c>
      <c r="J3" s="4">
        <f>WEEKDAY(I3)</f>
        <v>7</v>
      </c>
      <c r="L3" s="143" t="str">
        <f>IF(L4="","",IF(L4&lt;9,"時間外です！ご相談を",IF(O4&gt;21,"時間外です！ご相談を","")))</f>
        <v/>
      </c>
      <c r="M3" s="143"/>
      <c r="N3" s="143"/>
      <c r="O3" s="143"/>
      <c r="P3" s="4">
        <f>O4-L4</f>
        <v>0</v>
      </c>
    </row>
    <row r="4" spans="1:19" ht="29.25" customHeight="1" x14ac:dyDescent="0.45">
      <c r="A4" s="119" t="s">
        <v>32</v>
      </c>
      <c r="B4" s="120"/>
      <c r="C4" s="120"/>
      <c r="D4" s="121"/>
      <c r="E4" s="122"/>
      <c r="F4" s="122"/>
      <c r="G4" s="122"/>
      <c r="H4" s="122"/>
      <c r="I4" s="123"/>
      <c r="J4" s="5" t="str">
        <f>IF(D4="","",IF(J3=1,"日",IF(J3=2,"月",IF(J3=3,"火",IF(J3=4,"水",IF(J3=5,"木",IF(J3=6,"金",IF(J3=7,"土",""))))))))</f>
        <v/>
      </c>
      <c r="L4" s="8"/>
      <c r="M4" s="6" t="s">
        <v>1</v>
      </c>
      <c r="N4" s="1" t="s">
        <v>2</v>
      </c>
      <c r="O4" s="8"/>
      <c r="P4" s="5" t="s">
        <v>1</v>
      </c>
      <c r="Q4" s="124" t="s">
        <v>33</v>
      </c>
      <c r="R4" s="124"/>
    </row>
    <row r="5" spans="1:19" ht="5.25" customHeight="1" x14ac:dyDescent="0.45">
      <c r="A5" s="5"/>
      <c r="B5" s="5"/>
      <c r="C5" s="5"/>
    </row>
    <row r="6" spans="1:19" ht="25.2" customHeight="1" x14ac:dyDescent="0.45">
      <c r="A6" s="140" t="s">
        <v>54</v>
      </c>
      <c r="B6" s="144"/>
      <c r="C6" s="141"/>
      <c r="D6" s="96"/>
      <c r="E6" s="97"/>
      <c r="F6" s="97"/>
      <c r="G6" s="97"/>
      <c r="H6" s="97"/>
      <c r="I6" s="97"/>
      <c r="J6" s="97"/>
      <c r="K6" s="97"/>
      <c r="L6" s="97"/>
      <c r="M6" s="97"/>
      <c r="N6" s="97"/>
      <c r="O6" s="97"/>
      <c r="P6" s="97"/>
      <c r="Q6" s="97"/>
      <c r="R6" s="97"/>
      <c r="S6" s="98"/>
    </row>
    <row r="7" spans="1:19" x14ac:dyDescent="0.45">
      <c r="A7" s="76" t="s">
        <v>53</v>
      </c>
      <c r="B7" s="77"/>
      <c r="C7" s="78"/>
      <c r="D7" s="134"/>
      <c r="E7" s="135"/>
      <c r="F7" s="135"/>
      <c r="G7" s="135"/>
      <c r="H7" s="135"/>
      <c r="I7" s="135"/>
      <c r="J7" s="135"/>
      <c r="K7" s="135"/>
      <c r="L7" s="135"/>
      <c r="M7" s="135"/>
      <c r="N7" s="135"/>
      <c r="O7" s="135"/>
      <c r="P7" s="135"/>
      <c r="Q7" s="135"/>
      <c r="R7" s="135"/>
      <c r="S7" s="136"/>
    </row>
    <row r="8" spans="1:19" x14ac:dyDescent="0.45">
      <c r="A8" s="82"/>
      <c r="B8" s="83"/>
      <c r="C8" s="84"/>
      <c r="D8" s="137"/>
      <c r="E8" s="138"/>
      <c r="F8" s="138"/>
      <c r="G8" s="138"/>
      <c r="H8" s="138"/>
      <c r="I8" s="138"/>
      <c r="J8" s="138"/>
      <c r="K8" s="138"/>
      <c r="L8" s="138"/>
      <c r="M8" s="138"/>
      <c r="N8" s="138"/>
      <c r="O8" s="138"/>
      <c r="P8" s="138"/>
      <c r="Q8" s="138"/>
      <c r="R8" s="138"/>
      <c r="S8" s="139"/>
    </row>
    <row r="9" spans="1:19" ht="12" customHeight="1" x14ac:dyDescent="0.45"/>
    <row r="10" spans="1:19" ht="33" customHeight="1" x14ac:dyDescent="0.45">
      <c r="A10" s="128" t="s">
        <v>80</v>
      </c>
      <c r="B10" s="129"/>
      <c r="C10" s="130"/>
      <c r="D10" s="126"/>
      <c r="E10" s="126"/>
      <c r="F10" s="126"/>
      <c r="G10" s="126"/>
      <c r="H10" s="126"/>
      <c r="I10" s="126"/>
      <c r="J10" s="126"/>
      <c r="K10" s="126"/>
      <c r="L10" s="126"/>
      <c r="M10" s="127"/>
      <c r="N10" s="2"/>
      <c r="O10" s="99" t="s">
        <v>62</v>
      </c>
      <c r="P10" s="100"/>
      <c r="Q10" s="100"/>
      <c r="R10" s="100"/>
      <c r="S10" s="18"/>
    </row>
    <row r="11" spans="1:19" ht="37.5" customHeight="1" x14ac:dyDescent="0.45">
      <c r="A11" s="131" t="s">
        <v>92</v>
      </c>
      <c r="B11" s="132"/>
      <c r="C11" s="133"/>
      <c r="D11" s="48" t="s">
        <v>93</v>
      </c>
      <c r="E11" s="72"/>
      <c r="F11" s="72"/>
      <c r="G11" s="72"/>
      <c r="H11" s="72"/>
      <c r="I11" s="72"/>
      <c r="J11" s="72"/>
      <c r="K11" s="72"/>
      <c r="L11" s="72"/>
      <c r="M11" s="72"/>
      <c r="N11" s="72"/>
      <c r="O11" s="72"/>
      <c r="P11" s="72"/>
      <c r="Q11" s="72"/>
      <c r="R11" s="72"/>
      <c r="S11" s="73"/>
    </row>
    <row r="12" spans="1:19" ht="33" customHeight="1" x14ac:dyDescent="0.45">
      <c r="A12" s="131" t="s">
        <v>81</v>
      </c>
      <c r="B12" s="132"/>
      <c r="C12" s="133"/>
      <c r="D12" s="126"/>
      <c r="E12" s="126"/>
      <c r="F12" s="126"/>
      <c r="G12" s="126"/>
      <c r="H12" s="126"/>
      <c r="I12" s="127"/>
      <c r="J12" s="140" t="s">
        <v>3</v>
      </c>
      <c r="K12" s="141"/>
      <c r="L12" s="125"/>
      <c r="M12" s="126"/>
      <c r="N12" s="126"/>
      <c r="O12" s="126"/>
      <c r="P12" s="126"/>
      <c r="Q12" s="126"/>
      <c r="R12" s="126"/>
      <c r="S12" s="127"/>
    </row>
    <row r="13" spans="1:19" ht="30.75" customHeight="1" x14ac:dyDescent="0.45">
      <c r="A13" s="79" t="s">
        <v>4</v>
      </c>
      <c r="B13" s="80"/>
      <c r="C13" s="81"/>
      <c r="D13" s="125"/>
      <c r="E13" s="126"/>
      <c r="F13" s="126"/>
      <c r="G13" s="127"/>
      <c r="H13" s="1" t="s">
        <v>5</v>
      </c>
      <c r="J13" s="2"/>
      <c r="K13" s="2"/>
      <c r="L13" s="124" t="s">
        <v>6</v>
      </c>
      <c r="M13" s="124"/>
      <c r="N13" s="124"/>
      <c r="O13" s="7"/>
      <c r="P13" s="80" t="s">
        <v>7</v>
      </c>
      <c r="Q13" s="80"/>
      <c r="R13" s="80"/>
      <c r="S13" s="7"/>
    </row>
    <row r="14" spans="1:19" x14ac:dyDescent="0.45">
      <c r="A14" s="60" t="s">
        <v>22</v>
      </c>
      <c r="B14" s="61"/>
      <c r="C14" s="62"/>
      <c r="D14" s="20" t="s">
        <v>16</v>
      </c>
      <c r="E14" s="20" t="s">
        <v>17</v>
      </c>
      <c r="F14" s="95" t="s">
        <v>18</v>
      </c>
      <c r="G14" s="95"/>
      <c r="H14" s="95"/>
      <c r="I14" s="95"/>
      <c r="J14" s="95" t="s">
        <v>19</v>
      </c>
      <c r="K14" s="95"/>
      <c r="L14" s="95" t="s">
        <v>64</v>
      </c>
      <c r="M14" s="95"/>
      <c r="N14" s="2"/>
      <c r="O14" s="2"/>
      <c r="P14" s="2"/>
      <c r="Q14" s="2"/>
      <c r="R14" s="2"/>
      <c r="S14" s="2"/>
    </row>
    <row r="15" spans="1:19" ht="17.100000000000001" customHeight="1" x14ac:dyDescent="0.45">
      <c r="A15" s="63"/>
      <c r="B15" s="64"/>
      <c r="C15" s="65"/>
      <c r="D15" s="11"/>
      <c r="E15" s="44">
        <v>1</v>
      </c>
      <c r="F15" s="101" t="s">
        <v>8</v>
      </c>
      <c r="G15" s="101"/>
      <c r="H15" s="101"/>
      <c r="I15" s="101"/>
      <c r="J15" s="102">
        <v>5000</v>
      </c>
      <c r="K15" s="102"/>
      <c r="L15" s="75">
        <f t="shared" ref="L15" si="0">J15*D15</f>
        <v>0</v>
      </c>
      <c r="M15" s="75"/>
      <c r="N15" s="2"/>
      <c r="O15" s="69" t="s">
        <v>20</v>
      </c>
      <c r="P15" s="69"/>
      <c r="Q15" s="69"/>
      <c r="R15" s="69"/>
      <c r="S15" s="69"/>
    </row>
    <row r="16" spans="1:19" ht="17.100000000000001" customHeight="1" x14ac:dyDescent="0.45">
      <c r="A16" s="63"/>
      <c r="B16" s="64"/>
      <c r="C16" s="65"/>
      <c r="D16" s="49"/>
      <c r="E16" s="50" t="s">
        <v>86</v>
      </c>
      <c r="F16" s="103" t="s">
        <v>96</v>
      </c>
      <c r="G16" s="104"/>
      <c r="H16" s="104"/>
      <c r="I16" s="105"/>
      <c r="J16" s="106">
        <v>23000</v>
      </c>
      <c r="K16" s="107"/>
      <c r="L16" s="108">
        <f>J16*D16</f>
        <v>0</v>
      </c>
      <c r="M16" s="108"/>
      <c r="N16" s="2"/>
      <c r="O16" s="109">
        <f>S20*1.1</f>
        <v>0</v>
      </c>
      <c r="P16" s="110"/>
      <c r="Q16" s="110"/>
      <c r="R16" s="110"/>
      <c r="S16" s="111"/>
    </row>
    <row r="17" spans="1:19" ht="17.100000000000001" customHeight="1" x14ac:dyDescent="0.45">
      <c r="A17" s="63"/>
      <c r="B17" s="64"/>
      <c r="C17" s="65"/>
      <c r="D17" s="12"/>
      <c r="E17" s="45">
        <v>1</v>
      </c>
      <c r="F17" s="70" t="s">
        <v>9</v>
      </c>
      <c r="G17" s="70"/>
      <c r="H17" s="70"/>
      <c r="I17" s="70"/>
      <c r="J17" s="74">
        <v>1500</v>
      </c>
      <c r="K17" s="74"/>
      <c r="L17" s="75">
        <f t="shared" ref="L17:L22" si="1">J17*D17</f>
        <v>0</v>
      </c>
      <c r="M17" s="75"/>
      <c r="N17" s="2"/>
      <c r="O17" s="112"/>
      <c r="P17" s="113"/>
      <c r="Q17" s="113"/>
      <c r="R17" s="113"/>
      <c r="S17" s="114"/>
    </row>
    <row r="18" spans="1:19" ht="17.100000000000001" customHeight="1" x14ac:dyDescent="0.45">
      <c r="A18" s="63"/>
      <c r="B18" s="64"/>
      <c r="C18" s="65"/>
      <c r="D18" s="12"/>
      <c r="E18" s="45">
        <v>1</v>
      </c>
      <c r="F18" s="70" t="s">
        <v>10</v>
      </c>
      <c r="G18" s="70"/>
      <c r="H18" s="70"/>
      <c r="I18" s="70"/>
      <c r="J18" s="74">
        <v>1500</v>
      </c>
      <c r="K18" s="74"/>
      <c r="L18" s="75">
        <f t="shared" si="1"/>
        <v>0</v>
      </c>
      <c r="M18" s="75"/>
      <c r="N18" s="2"/>
      <c r="O18" s="112"/>
      <c r="P18" s="113"/>
      <c r="Q18" s="113"/>
      <c r="R18" s="113"/>
      <c r="S18" s="114"/>
    </row>
    <row r="19" spans="1:19" ht="17.100000000000001" customHeight="1" x14ac:dyDescent="0.45">
      <c r="A19" s="63"/>
      <c r="B19" s="64"/>
      <c r="C19" s="65"/>
      <c r="D19" s="12"/>
      <c r="E19" s="45">
        <v>1</v>
      </c>
      <c r="F19" s="70" t="s">
        <v>11</v>
      </c>
      <c r="G19" s="70"/>
      <c r="H19" s="70"/>
      <c r="I19" s="70"/>
      <c r="J19" s="74">
        <v>1000</v>
      </c>
      <c r="K19" s="74"/>
      <c r="L19" s="75">
        <f t="shared" si="1"/>
        <v>0</v>
      </c>
      <c r="M19" s="75"/>
      <c r="N19" s="2"/>
      <c r="O19" s="115"/>
      <c r="P19" s="116"/>
      <c r="Q19" s="116"/>
      <c r="R19" s="116"/>
      <c r="S19" s="117"/>
    </row>
    <row r="20" spans="1:19" ht="17.100000000000001" customHeight="1" x14ac:dyDescent="0.45">
      <c r="A20" s="63"/>
      <c r="B20" s="64"/>
      <c r="C20" s="65"/>
      <c r="D20" s="12"/>
      <c r="E20" s="45">
        <v>1</v>
      </c>
      <c r="F20" s="70" t="s">
        <v>12</v>
      </c>
      <c r="G20" s="70"/>
      <c r="H20" s="70"/>
      <c r="I20" s="70"/>
      <c r="J20" s="74">
        <v>1000</v>
      </c>
      <c r="K20" s="74"/>
      <c r="L20" s="75">
        <f t="shared" si="1"/>
        <v>0</v>
      </c>
      <c r="M20" s="75"/>
      <c r="N20" s="2"/>
      <c r="S20" s="21" t="b">
        <f>IF(S10=1,IF(F3=1,4000*P3,IF(J4="土",4000*P3,IF(J4="日",4000*P3,IF(F3="",2500*P3,"")))),IF(S10=2,IF(F3=1,4500*P3,IF(J4="土",4500*P3,IF(J4="日",4500*P3,IF(F3="",3000*P3,""))))))</f>
        <v>0</v>
      </c>
    </row>
    <row r="21" spans="1:19" ht="17.100000000000001" customHeight="1" x14ac:dyDescent="0.45">
      <c r="A21" s="63"/>
      <c r="B21" s="64"/>
      <c r="C21" s="65"/>
      <c r="D21" s="12"/>
      <c r="E21" s="51" t="s">
        <v>86</v>
      </c>
      <c r="F21" s="70" t="s">
        <v>95</v>
      </c>
      <c r="G21" s="70"/>
      <c r="H21" s="70"/>
      <c r="I21" s="70"/>
      <c r="J21" s="74">
        <v>20000</v>
      </c>
      <c r="K21" s="74"/>
      <c r="L21" s="75">
        <f t="shared" si="1"/>
        <v>0</v>
      </c>
      <c r="M21" s="75"/>
      <c r="N21" s="2"/>
      <c r="O21" s="69" t="s">
        <v>77</v>
      </c>
      <c r="P21" s="69"/>
      <c r="Q21" s="69"/>
      <c r="R21" s="69"/>
      <c r="S21" s="69"/>
    </row>
    <row r="22" spans="1:19" ht="17.100000000000001" customHeight="1" x14ac:dyDescent="0.45">
      <c r="A22" s="63"/>
      <c r="B22" s="64"/>
      <c r="C22" s="65"/>
      <c r="D22" s="12"/>
      <c r="E22" s="51" t="s">
        <v>86</v>
      </c>
      <c r="F22" s="70" t="s">
        <v>87</v>
      </c>
      <c r="G22" s="70"/>
      <c r="H22" s="70"/>
      <c r="I22" s="70"/>
      <c r="J22" s="74">
        <v>2000</v>
      </c>
      <c r="K22" s="74"/>
      <c r="L22" s="75">
        <f t="shared" si="1"/>
        <v>0</v>
      </c>
      <c r="M22" s="75"/>
      <c r="N22" s="2"/>
      <c r="O22" s="94">
        <f>S25*1.1</f>
        <v>0</v>
      </c>
      <c r="P22" s="94"/>
      <c r="Q22" s="94"/>
      <c r="R22" s="94"/>
      <c r="S22" s="94"/>
    </row>
    <row r="23" spans="1:19" ht="17.100000000000001" customHeight="1" x14ac:dyDescent="0.45">
      <c r="A23" s="63"/>
      <c r="B23" s="64"/>
      <c r="C23" s="65"/>
      <c r="D23" s="12"/>
      <c r="E23" s="51" t="s">
        <v>86</v>
      </c>
      <c r="F23" s="70" t="s">
        <v>88</v>
      </c>
      <c r="G23" s="70"/>
      <c r="H23" s="70"/>
      <c r="I23" s="70"/>
      <c r="J23" s="74">
        <v>5000</v>
      </c>
      <c r="K23" s="74"/>
      <c r="L23" s="75">
        <f t="shared" ref="L23" si="2">J23*D23</f>
        <v>0</v>
      </c>
      <c r="M23" s="75"/>
      <c r="N23" s="2"/>
      <c r="O23" s="94"/>
      <c r="P23" s="94"/>
      <c r="Q23" s="94"/>
      <c r="R23" s="94"/>
      <c r="S23" s="94"/>
    </row>
    <row r="24" spans="1:19" ht="17.100000000000001" customHeight="1" x14ac:dyDescent="0.45">
      <c r="A24" s="63"/>
      <c r="B24" s="64"/>
      <c r="C24" s="65"/>
      <c r="D24" s="12"/>
      <c r="E24" s="45">
        <v>1</v>
      </c>
      <c r="F24" s="70" t="s">
        <v>89</v>
      </c>
      <c r="G24" s="70"/>
      <c r="H24" s="70"/>
      <c r="I24" s="70"/>
      <c r="J24" s="74">
        <v>2000</v>
      </c>
      <c r="K24" s="74"/>
      <c r="L24" s="75">
        <f t="shared" ref="L24:L25" si="3">J24*D24</f>
        <v>0</v>
      </c>
      <c r="M24" s="75"/>
      <c r="O24" s="94"/>
      <c r="P24" s="94"/>
      <c r="Q24" s="94"/>
      <c r="R24" s="94"/>
      <c r="S24" s="94"/>
    </row>
    <row r="25" spans="1:19" ht="17.100000000000001" customHeight="1" x14ac:dyDescent="0.45">
      <c r="A25" s="63"/>
      <c r="B25" s="64"/>
      <c r="C25" s="65"/>
      <c r="D25" s="12"/>
      <c r="E25" s="45">
        <v>1</v>
      </c>
      <c r="F25" s="103" t="s">
        <v>97</v>
      </c>
      <c r="G25" s="104"/>
      <c r="H25" s="104"/>
      <c r="I25" s="105"/>
      <c r="J25" s="145">
        <v>1000</v>
      </c>
      <c r="K25" s="146"/>
      <c r="L25" s="75">
        <f t="shared" si="3"/>
        <v>0</v>
      </c>
      <c r="M25" s="75"/>
      <c r="P25" s="71" t="str">
        <f>IF(D24=1,"+音響設備料金","")</f>
        <v/>
      </c>
      <c r="Q25" s="71"/>
      <c r="R25" s="71"/>
      <c r="S25" s="22">
        <f>SUM(L15:M39)</f>
        <v>0</v>
      </c>
    </row>
    <row r="26" spans="1:19" ht="17.100000000000001" customHeight="1" x14ac:dyDescent="0.45">
      <c r="A26" s="63"/>
      <c r="B26" s="64"/>
      <c r="C26" s="65"/>
      <c r="D26" s="12"/>
      <c r="E26" s="45">
        <v>1</v>
      </c>
      <c r="F26" s="103" t="s">
        <v>90</v>
      </c>
      <c r="G26" s="104"/>
      <c r="H26" s="104"/>
      <c r="I26" s="105"/>
      <c r="J26" s="145">
        <v>2000</v>
      </c>
      <c r="K26" s="146"/>
      <c r="L26" s="75">
        <f t="shared" ref="L26" si="4">J26*D26</f>
        <v>0</v>
      </c>
      <c r="M26" s="75"/>
      <c r="N26" s="149" t="s">
        <v>28</v>
      </c>
      <c r="O26" s="150"/>
      <c r="P26" s="150"/>
      <c r="Q26" s="150"/>
      <c r="R26" s="150"/>
      <c r="S26" s="151"/>
    </row>
    <row r="27" spans="1:19" ht="17.100000000000001" customHeight="1" x14ac:dyDescent="0.45">
      <c r="A27" s="63"/>
      <c r="B27" s="64"/>
      <c r="C27" s="65"/>
      <c r="D27" s="12"/>
      <c r="E27" s="45">
        <v>10</v>
      </c>
      <c r="F27" s="103" t="s">
        <v>66</v>
      </c>
      <c r="G27" s="104"/>
      <c r="H27" s="104"/>
      <c r="I27" s="105"/>
      <c r="J27" s="145">
        <v>100</v>
      </c>
      <c r="K27" s="146"/>
      <c r="L27" s="75">
        <f t="shared" ref="L27" si="5">J27*D27</f>
        <v>0</v>
      </c>
      <c r="M27" s="75"/>
      <c r="N27" s="149" t="s">
        <v>23</v>
      </c>
      <c r="O27" s="151"/>
      <c r="P27" s="149" t="s">
        <v>24</v>
      </c>
      <c r="Q27" s="151"/>
      <c r="R27" s="149" t="s">
        <v>27</v>
      </c>
      <c r="S27" s="151"/>
    </row>
    <row r="28" spans="1:19" ht="17.100000000000001" customHeight="1" x14ac:dyDescent="0.45">
      <c r="A28" s="63"/>
      <c r="B28" s="64"/>
      <c r="C28" s="65"/>
      <c r="D28" s="12"/>
      <c r="E28" s="45">
        <v>1</v>
      </c>
      <c r="F28" s="103" t="s">
        <v>67</v>
      </c>
      <c r="G28" s="104"/>
      <c r="H28" s="104"/>
      <c r="I28" s="105"/>
      <c r="J28" s="145">
        <v>100</v>
      </c>
      <c r="K28" s="146"/>
      <c r="L28" s="75">
        <f t="shared" ref="L28" si="6">J28*D28</f>
        <v>0</v>
      </c>
      <c r="M28" s="75"/>
      <c r="N28" s="128"/>
      <c r="O28" s="130"/>
      <c r="P28" s="128"/>
      <c r="Q28" s="130"/>
      <c r="R28" s="128"/>
      <c r="S28" s="130"/>
    </row>
    <row r="29" spans="1:19" ht="17.100000000000001" customHeight="1" x14ac:dyDescent="0.45">
      <c r="A29" s="63"/>
      <c r="B29" s="64"/>
      <c r="C29" s="65"/>
      <c r="D29" s="12"/>
      <c r="E29" s="45">
        <v>1</v>
      </c>
      <c r="F29" s="103" t="s">
        <v>68</v>
      </c>
      <c r="G29" s="104"/>
      <c r="H29" s="104"/>
      <c r="I29" s="105"/>
      <c r="J29" s="145">
        <v>100</v>
      </c>
      <c r="K29" s="146"/>
      <c r="L29" s="75">
        <f t="shared" ref="L29" si="7">J29*D29</f>
        <v>0</v>
      </c>
      <c r="M29" s="75"/>
      <c r="N29" s="147"/>
      <c r="O29" s="148"/>
      <c r="P29" s="147"/>
      <c r="Q29" s="148"/>
      <c r="R29" s="147"/>
      <c r="S29" s="148"/>
    </row>
    <row r="30" spans="1:19" ht="17.100000000000001" customHeight="1" x14ac:dyDescent="0.45">
      <c r="A30" s="63"/>
      <c r="B30" s="64"/>
      <c r="C30" s="65"/>
      <c r="D30" s="12"/>
      <c r="E30" s="45">
        <v>1</v>
      </c>
      <c r="F30" s="103" t="s">
        <v>69</v>
      </c>
      <c r="G30" s="104"/>
      <c r="H30" s="104"/>
      <c r="I30" s="105"/>
      <c r="J30" s="145">
        <v>1000</v>
      </c>
      <c r="K30" s="146"/>
      <c r="L30" s="75">
        <f t="shared" ref="L30" si="8">J30*D30</f>
        <v>0</v>
      </c>
      <c r="M30" s="75"/>
      <c r="N30" s="95" t="s">
        <v>63</v>
      </c>
      <c r="O30" s="95"/>
      <c r="P30" s="95" t="s">
        <v>25</v>
      </c>
      <c r="Q30" s="95"/>
      <c r="R30" s="95" t="s">
        <v>26</v>
      </c>
      <c r="S30" s="95"/>
    </row>
    <row r="31" spans="1:19" ht="17.100000000000001" customHeight="1" x14ac:dyDescent="0.45">
      <c r="A31" s="63"/>
      <c r="B31" s="64"/>
      <c r="C31" s="65"/>
      <c r="D31" s="12"/>
      <c r="E31" s="45">
        <v>1</v>
      </c>
      <c r="F31" s="103" t="s">
        <v>70</v>
      </c>
      <c r="G31" s="104"/>
      <c r="H31" s="104"/>
      <c r="I31" s="105"/>
      <c r="J31" s="74">
        <v>500</v>
      </c>
      <c r="K31" s="74"/>
      <c r="L31" s="75">
        <f t="shared" ref="L31" si="9">J31*D31</f>
        <v>0</v>
      </c>
      <c r="M31" s="75"/>
      <c r="N31" s="95"/>
      <c r="O31" s="95"/>
      <c r="P31" s="95"/>
      <c r="Q31" s="95"/>
      <c r="R31" s="95"/>
      <c r="S31" s="95"/>
    </row>
    <row r="32" spans="1:19" ht="17.100000000000001" customHeight="1" x14ac:dyDescent="0.45">
      <c r="A32" s="63"/>
      <c r="B32" s="64"/>
      <c r="C32" s="65"/>
      <c r="D32" s="12"/>
      <c r="E32" s="45">
        <v>10</v>
      </c>
      <c r="F32" s="70" t="s">
        <v>71</v>
      </c>
      <c r="G32" s="70"/>
      <c r="H32" s="70"/>
      <c r="I32" s="70"/>
      <c r="J32" s="74">
        <v>100</v>
      </c>
      <c r="K32" s="74"/>
      <c r="L32" s="75">
        <f>J32*D31</f>
        <v>0</v>
      </c>
      <c r="M32" s="75"/>
      <c r="N32" s="95"/>
      <c r="O32" s="95"/>
      <c r="P32" s="95"/>
      <c r="Q32" s="95"/>
      <c r="R32" s="95"/>
      <c r="S32" s="95"/>
    </row>
    <row r="33" spans="1:19" ht="17.100000000000001" customHeight="1" x14ac:dyDescent="0.45">
      <c r="A33" s="63"/>
      <c r="B33" s="64"/>
      <c r="C33" s="65"/>
      <c r="D33" s="12"/>
      <c r="E33" s="46">
        <v>6</v>
      </c>
      <c r="F33" s="103" t="s">
        <v>15</v>
      </c>
      <c r="G33" s="104"/>
      <c r="H33" s="104"/>
      <c r="I33" s="105"/>
      <c r="J33" s="145">
        <v>400</v>
      </c>
      <c r="K33" s="146"/>
      <c r="L33" s="75">
        <f>J33*D32</f>
        <v>0</v>
      </c>
      <c r="M33" s="75"/>
      <c r="N33" s="95" t="s">
        <v>51</v>
      </c>
      <c r="O33" s="95"/>
      <c r="P33" s="95" t="s">
        <v>52</v>
      </c>
      <c r="Q33" s="95"/>
      <c r="R33" s="95" t="s">
        <v>74</v>
      </c>
      <c r="S33" s="95"/>
    </row>
    <row r="34" spans="1:19" ht="17.100000000000001" customHeight="1" x14ac:dyDescent="0.45">
      <c r="A34" s="63"/>
      <c r="B34" s="64"/>
      <c r="C34" s="65"/>
      <c r="D34" s="17"/>
      <c r="E34" s="45">
        <v>6</v>
      </c>
      <c r="F34" s="103" t="s">
        <v>72</v>
      </c>
      <c r="G34" s="104"/>
      <c r="H34" s="104"/>
      <c r="I34" s="105"/>
      <c r="J34" s="145">
        <v>0</v>
      </c>
      <c r="K34" s="146"/>
      <c r="L34" s="152">
        <f t="shared" ref="L34" si="10">J34*D34</f>
        <v>0</v>
      </c>
      <c r="M34" s="152"/>
      <c r="N34" s="153" t="s">
        <v>79</v>
      </c>
      <c r="O34" s="153"/>
      <c r="P34" s="153" t="s">
        <v>79</v>
      </c>
      <c r="Q34" s="153"/>
      <c r="R34" s="153" t="s">
        <v>79</v>
      </c>
      <c r="S34" s="153"/>
    </row>
    <row r="35" spans="1:19" ht="17.100000000000001" customHeight="1" x14ac:dyDescent="0.45">
      <c r="A35" s="63"/>
      <c r="B35" s="64"/>
      <c r="C35" s="65"/>
      <c r="D35" s="12"/>
      <c r="E35" s="45">
        <v>30</v>
      </c>
      <c r="F35" s="103" t="s">
        <v>91</v>
      </c>
      <c r="G35" s="104"/>
      <c r="H35" s="104"/>
      <c r="I35" s="105"/>
      <c r="J35" s="145">
        <v>0</v>
      </c>
      <c r="K35" s="146"/>
      <c r="L35" s="75">
        <f t="shared" ref="L35" si="11">J35*D35</f>
        <v>0</v>
      </c>
      <c r="M35" s="75"/>
      <c r="N35" s="153"/>
      <c r="O35" s="153"/>
      <c r="P35" s="153"/>
      <c r="Q35" s="153"/>
      <c r="R35" s="153"/>
      <c r="S35" s="153"/>
    </row>
    <row r="36" spans="1:19" ht="17.100000000000001" customHeight="1" x14ac:dyDescent="0.45">
      <c r="A36" s="63"/>
      <c r="B36" s="64"/>
      <c r="C36" s="65"/>
      <c r="D36" s="12"/>
      <c r="E36" s="45">
        <v>100</v>
      </c>
      <c r="F36" s="103" t="s">
        <v>13</v>
      </c>
      <c r="G36" s="104"/>
      <c r="H36" s="104"/>
      <c r="I36" s="105"/>
      <c r="J36" s="145">
        <v>0</v>
      </c>
      <c r="K36" s="146"/>
      <c r="L36" s="75">
        <f t="shared" ref="L36:L39" si="12">J36*D36</f>
        <v>0</v>
      </c>
      <c r="M36" s="75"/>
      <c r="N36" s="95" t="s">
        <v>75</v>
      </c>
      <c r="O36" s="95"/>
      <c r="P36" s="95" t="s">
        <v>76</v>
      </c>
      <c r="Q36" s="95"/>
      <c r="R36" s="95"/>
      <c r="S36" s="95"/>
    </row>
    <row r="37" spans="1:19" ht="17.100000000000001" customHeight="1" x14ac:dyDescent="0.45">
      <c r="A37" s="63"/>
      <c r="B37" s="64"/>
      <c r="C37" s="65"/>
      <c r="D37" s="12"/>
      <c r="E37" s="45">
        <v>10</v>
      </c>
      <c r="F37" s="70" t="s">
        <v>14</v>
      </c>
      <c r="G37" s="70"/>
      <c r="H37" s="70"/>
      <c r="I37" s="70"/>
      <c r="J37" s="74">
        <v>0</v>
      </c>
      <c r="K37" s="74"/>
      <c r="L37" s="75">
        <f t="shared" si="12"/>
        <v>0</v>
      </c>
      <c r="M37" s="75"/>
      <c r="N37" s="95"/>
      <c r="O37" s="95"/>
      <c r="P37" s="95"/>
      <c r="Q37" s="95"/>
      <c r="R37" s="95"/>
      <c r="S37" s="95"/>
    </row>
    <row r="38" spans="1:19" ht="17.100000000000001" customHeight="1" x14ac:dyDescent="0.45">
      <c r="A38" s="63"/>
      <c r="B38" s="64"/>
      <c r="C38" s="65"/>
      <c r="D38" s="17"/>
      <c r="E38" s="46">
        <v>93</v>
      </c>
      <c r="F38" s="154" t="s">
        <v>73</v>
      </c>
      <c r="G38" s="154"/>
      <c r="H38" s="154"/>
      <c r="I38" s="154"/>
      <c r="J38" s="74">
        <v>0</v>
      </c>
      <c r="K38" s="74"/>
      <c r="L38" s="75">
        <f t="shared" ref="L38" si="13">J38*D38</f>
        <v>0</v>
      </c>
      <c r="M38" s="75"/>
      <c r="N38" s="95"/>
      <c r="O38" s="95"/>
      <c r="P38" s="95"/>
      <c r="Q38" s="95"/>
      <c r="R38" s="95"/>
      <c r="S38" s="95"/>
    </row>
    <row r="39" spans="1:19" ht="17.100000000000001" customHeight="1" x14ac:dyDescent="0.45">
      <c r="A39" s="66"/>
      <c r="B39" s="67"/>
      <c r="C39" s="68"/>
      <c r="D39" s="17"/>
      <c r="E39" s="46">
        <v>130</v>
      </c>
      <c r="F39" s="154" t="s">
        <v>94</v>
      </c>
      <c r="G39" s="154"/>
      <c r="H39" s="154"/>
      <c r="I39" s="154"/>
      <c r="J39" s="155">
        <v>0</v>
      </c>
      <c r="K39" s="155"/>
      <c r="L39" s="156">
        <f t="shared" si="12"/>
        <v>0</v>
      </c>
      <c r="M39" s="156"/>
      <c r="N39" s="95"/>
      <c r="O39" s="95"/>
      <c r="P39" s="95"/>
      <c r="Q39" s="95"/>
      <c r="R39" s="95"/>
      <c r="S39" s="95"/>
    </row>
    <row r="40" spans="1:19" ht="15" customHeight="1" x14ac:dyDescent="0.45">
      <c r="A40" s="23" t="s">
        <v>98</v>
      </c>
      <c r="B40" s="24"/>
      <c r="C40" s="24"/>
      <c r="D40" s="2"/>
      <c r="E40" s="2"/>
      <c r="F40" s="25"/>
      <c r="G40" s="25"/>
      <c r="H40" s="25"/>
      <c r="I40" s="25"/>
      <c r="J40" s="26"/>
      <c r="K40" s="26"/>
      <c r="L40" s="27"/>
      <c r="M40" s="27"/>
    </row>
    <row r="42" spans="1:19" x14ac:dyDescent="0.45">
      <c r="A42" s="1" t="s">
        <v>29</v>
      </c>
      <c r="N42" s="80" t="s">
        <v>50</v>
      </c>
      <c r="O42" s="80"/>
      <c r="P42" s="83"/>
      <c r="Q42" s="83"/>
      <c r="R42" s="83"/>
      <c r="S42" s="83"/>
    </row>
    <row r="43" spans="1:19" x14ac:dyDescent="0.45">
      <c r="A43" s="1" t="s">
        <v>30</v>
      </c>
      <c r="N43" s="83"/>
      <c r="O43" s="83"/>
      <c r="P43" s="83"/>
      <c r="Q43" s="83"/>
      <c r="R43" s="83"/>
      <c r="S43" s="83"/>
    </row>
    <row r="45" spans="1:19" x14ac:dyDescent="0.45">
      <c r="A45" s="13"/>
      <c r="B45" s="28" t="s">
        <v>31</v>
      </c>
      <c r="C45" s="29"/>
      <c r="D45" s="29"/>
      <c r="E45" s="29"/>
      <c r="F45" s="29"/>
      <c r="G45" s="29"/>
      <c r="H45" s="29"/>
      <c r="I45" s="29"/>
      <c r="J45" s="29"/>
      <c r="K45" s="29"/>
      <c r="L45" s="29"/>
      <c r="M45" s="29"/>
      <c r="N45" s="29"/>
      <c r="O45" s="29"/>
      <c r="P45" s="29"/>
      <c r="Q45" s="29"/>
      <c r="R45" s="29"/>
      <c r="S45" s="30"/>
    </row>
    <row r="46" spans="1:19" x14ac:dyDescent="0.45">
      <c r="A46" s="13"/>
      <c r="B46" s="31" t="s">
        <v>57</v>
      </c>
      <c r="C46" s="32"/>
      <c r="D46" s="32"/>
      <c r="E46" s="32"/>
      <c r="F46" s="32"/>
      <c r="G46" s="32"/>
      <c r="H46" s="32"/>
      <c r="I46" s="32"/>
      <c r="J46" s="32"/>
      <c r="K46" s="32"/>
      <c r="L46" s="32"/>
      <c r="M46" s="32"/>
      <c r="N46" s="32"/>
      <c r="O46" s="32"/>
      <c r="P46" s="32"/>
      <c r="Q46" s="32"/>
      <c r="R46" s="32"/>
      <c r="S46" s="33"/>
    </row>
    <row r="47" spans="1:19" x14ac:dyDescent="0.45">
      <c r="A47" s="14"/>
      <c r="B47" s="34" t="s">
        <v>58</v>
      </c>
      <c r="C47" s="35"/>
      <c r="D47" s="35"/>
      <c r="E47" s="35"/>
      <c r="F47" s="35"/>
      <c r="G47" s="35"/>
      <c r="H47" s="35"/>
      <c r="I47" s="35"/>
      <c r="J47" s="35"/>
      <c r="K47" s="35"/>
      <c r="L47" s="35"/>
      <c r="M47" s="35"/>
      <c r="N47" s="35"/>
      <c r="O47" s="35"/>
      <c r="P47" s="35"/>
      <c r="Q47" s="35"/>
      <c r="R47" s="35"/>
      <c r="S47" s="36"/>
    </row>
    <row r="48" spans="1:19" x14ac:dyDescent="0.45">
      <c r="A48" s="14"/>
      <c r="B48" s="34" t="s">
        <v>34</v>
      </c>
      <c r="C48" s="35"/>
      <c r="D48" s="35"/>
      <c r="E48" s="35"/>
      <c r="F48" s="35"/>
      <c r="G48" s="35"/>
      <c r="H48" s="35"/>
      <c r="I48" s="35"/>
      <c r="J48" s="35"/>
      <c r="K48" s="35"/>
      <c r="L48" s="35"/>
      <c r="M48" s="35"/>
      <c r="N48" s="35"/>
      <c r="O48" s="35"/>
      <c r="P48" s="35"/>
      <c r="Q48" s="35"/>
      <c r="R48" s="35"/>
      <c r="S48" s="36"/>
    </row>
    <row r="49" spans="1:20" x14ac:dyDescent="0.45">
      <c r="A49" s="14"/>
      <c r="B49" s="34" t="s">
        <v>59</v>
      </c>
      <c r="C49" s="35"/>
      <c r="D49" s="35"/>
      <c r="E49" s="35"/>
      <c r="F49" s="35"/>
      <c r="G49" s="35"/>
      <c r="H49" s="35"/>
      <c r="I49" s="35"/>
      <c r="J49" s="35"/>
      <c r="K49" s="35"/>
      <c r="L49" s="35"/>
      <c r="M49" s="35"/>
      <c r="N49" s="35"/>
      <c r="O49" s="35"/>
      <c r="P49" s="35"/>
      <c r="Q49" s="35"/>
      <c r="R49" s="35"/>
      <c r="S49" s="36"/>
    </row>
    <row r="50" spans="1:20" x14ac:dyDescent="0.45">
      <c r="A50" s="14"/>
      <c r="B50" s="34" t="s">
        <v>35</v>
      </c>
      <c r="C50" s="35"/>
      <c r="D50" s="35"/>
      <c r="E50" s="35"/>
      <c r="F50" s="35"/>
      <c r="G50" s="35"/>
      <c r="H50" s="35"/>
      <c r="I50" s="35"/>
      <c r="J50" s="35"/>
      <c r="K50" s="35"/>
      <c r="L50" s="35"/>
      <c r="M50" s="35"/>
      <c r="N50" s="35"/>
      <c r="O50" s="35"/>
      <c r="P50" s="35"/>
      <c r="Q50" s="35"/>
      <c r="R50" s="35"/>
      <c r="S50" s="36"/>
    </row>
    <row r="51" spans="1:20" x14ac:dyDescent="0.45">
      <c r="A51" s="14"/>
      <c r="B51" s="34" t="s">
        <v>36</v>
      </c>
      <c r="C51" s="35"/>
      <c r="D51" s="35"/>
      <c r="E51" s="35"/>
      <c r="F51" s="35"/>
      <c r="G51" s="35"/>
      <c r="H51" s="35"/>
      <c r="I51" s="35"/>
      <c r="J51" s="35"/>
      <c r="K51" s="35"/>
      <c r="L51" s="35"/>
      <c r="M51" s="35"/>
      <c r="N51" s="35"/>
      <c r="O51" s="35"/>
      <c r="P51" s="35"/>
      <c r="Q51" s="35"/>
      <c r="R51" s="35"/>
      <c r="S51" s="36"/>
    </row>
    <row r="52" spans="1:20" x14ac:dyDescent="0.45">
      <c r="A52" s="14"/>
      <c r="B52" s="34" t="s">
        <v>37</v>
      </c>
      <c r="C52" s="35"/>
      <c r="D52" s="35"/>
      <c r="E52" s="35"/>
      <c r="F52" s="35"/>
      <c r="G52" s="35"/>
      <c r="H52" s="35"/>
      <c r="I52" s="35"/>
      <c r="J52" s="35"/>
      <c r="K52" s="35"/>
      <c r="L52" s="35"/>
      <c r="M52" s="35"/>
      <c r="N52" s="35"/>
      <c r="O52" s="35"/>
      <c r="P52" s="35"/>
      <c r="Q52" s="35"/>
      <c r="R52" s="35"/>
      <c r="S52" s="36"/>
    </row>
    <row r="53" spans="1:20" x14ac:dyDescent="0.45">
      <c r="A53" s="14"/>
      <c r="B53" s="103" t="s">
        <v>82</v>
      </c>
      <c r="C53" s="104"/>
      <c r="D53" s="104"/>
      <c r="E53" s="104"/>
      <c r="F53" s="104"/>
      <c r="G53" s="104"/>
      <c r="H53" s="104"/>
      <c r="I53" s="104"/>
      <c r="J53" s="104"/>
      <c r="K53" s="104"/>
      <c r="L53" s="104"/>
      <c r="M53" s="104"/>
      <c r="N53" s="104"/>
      <c r="O53" s="104"/>
      <c r="P53" s="104"/>
      <c r="Q53" s="104"/>
      <c r="R53" s="104"/>
      <c r="S53" s="105"/>
    </row>
    <row r="54" spans="1:20" x14ac:dyDescent="0.45">
      <c r="A54" s="14"/>
      <c r="B54" s="34" t="s">
        <v>38</v>
      </c>
      <c r="C54" s="35"/>
      <c r="D54" s="35"/>
      <c r="E54" s="35"/>
      <c r="F54" s="35"/>
      <c r="G54" s="35"/>
      <c r="H54" s="35"/>
      <c r="I54" s="35"/>
      <c r="J54" s="35"/>
      <c r="K54" s="35"/>
      <c r="L54" s="35"/>
      <c r="M54" s="35"/>
      <c r="N54" s="35"/>
      <c r="O54" s="35"/>
      <c r="P54" s="35"/>
      <c r="Q54" s="35"/>
      <c r="R54" s="35"/>
      <c r="S54" s="36"/>
    </row>
    <row r="55" spans="1:20" x14ac:dyDescent="0.45">
      <c r="A55" s="14"/>
      <c r="B55" s="34" t="s">
        <v>60</v>
      </c>
      <c r="C55" s="35"/>
      <c r="D55" s="35"/>
      <c r="E55" s="35"/>
      <c r="F55" s="35"/>
      <c r="G55" s="35"/>
      <c r="H55" s="35"/>
      <c r="I55" s="35"/>
      <c r="J55" s="35"/>
      <c r="K55" s="35"/>
      <c r="L55" s="35"/>
      <c r="M55" s="35"/>
      <c r="N55" s="35"/>
      <c r="O55" s="35"/>
      <c r="P55" s="35"/>
      <c r="Q55" s="35"/>
      <c r="R55" s="35"/>
      <c r="S55" s="36"/>
    </row>
    <row r="56" spans="1:20" x14ac:dyDescent="0.45">
      <c r="A56" s="14"/>
      <c r="B56" s="37" t="s">
        <v>39</v>
      </c>
      <c r="C56" s="38"/>
      <c r="D56" s="38"/>
      <c r="E56" s="38"/>
      <c r="F56" s="38"/>
      <c r="G56" s="38"/>
      <c r="H56" s="38"/>
      <c r="I56" s="38"/>
      <c r="J56" s="38"/>
      <c r="K56" s="38"/>
      <c r="L56" s="38"/>
      <c r="M56" s="38"/>
      <c r="N56" s="38"/>
      <c r="O56" s="38"/>
      <c r="P56" s="38"/>
      <c r="Q56" s="38"/>
      <c r="R56" s="38"/>
      <c r="S56" s="39"/>
      <c r="T56" s="10"/>
    </row>
    <row r="57" spans="1:20" x14ac:dyDescent="0.45">
      <c r="A57" s="14"/>
      <c r="B57" s="34" t="s">
        <v>40</v>
      </c>
      <c r="C57" s="35"/>
      <c r="D57" s="35"/>
      <c r="E57" s="35"/>
      <c r="F57" s="35"/>
      <c r="G57" s="35"/>
      <c r="H57" s="35"/>
      <c r="I57" s="35"/>
      <c r="J57" s="35"/>
      <c r="K57" s="35"/>
      <c r="L57" s="35"/>
      <c r="M57" s="35"/>
      <c r="N57" s="35"/>
      <c r="O57" s="35"/>
      <c r="P57" s="35"/>
      <c r="Q57" s="35"/>
      <c r="R57" s="35"/>
      <c r="S57" s="36"/>
    </row>
    <row r="58" spans="1:20" x14ac:dyDescent="0.45">
      <c r="A58" s="14"/>
      <c r="B58" s="34" t="s">
        <v>61</v>
      </c>
      <c r="C58" s="35"/>
      <c r="D58" s="35"/>
      <c r="E58" s="35"/>
      <c r="F58" s="35"/>
      <c r="G58" s="35"/>
      <c r="H58" s="35"/>
      <c r="I58" s="35"/>
      <c r="J58" s="35"/>
      <c r="K58" s="35"/>
      <c r="L58" s="35"/>
      <c r="M58" s="35"/>
      <c r="N58" s="35"/>
      <c r="O58" s="35"/>
      <c r="P58" s="35"/>
      <c r="Q58" s="35"/>
      <c r="R58" s="35"/>
      <c r="S58" s="36"/>
    </row>
    <row r="59" spans="1:20" x14ac:dyDescent="0.45">
      <c r="A59" s="14"/>
      <c r="B59" s="34" t="s">
        <v>41</v>
      </c>
      <c r="C59" s="35"/>
      <c r="D59" s="35"/>
      <c r="E59" s="35"/>
      <c r="F59" s="35"/>
      <c r="G59" s="35"/>
      <c r="H59" s="35"/>
      <c r="I59" s="35"/>
      <c r="J59" s="35"/>
      <c r="K59" s="35"/>
      <c r="L59" s="35"/>
      <c r="M59" s="35"/>
      <c r="N59" s="35"/>
      <c r="O59" s="35"/>
      <c r="P59" s="35"/>
      <c r="Q59" s="35"/>
      <c r="R59" s="35"/>
      <c r="S59" s="36"/>
    </row>
    <row r="60" spans="1:20" x14ac:dyDescent="0.45">
      <c r="A60" s="15"/>
      <c r="B60" s="40" t="s">
        <v>42</v>
      </c>
      <c r="C60" s="41"/>
      <c r="D60" s="41"/>
      <c r="E60" s="41"/>
      <c r="F60" s="41"/>
      <c r="G60" s="41"/>
      <c r="H60" s="41"/>
      <c r="I60" s="41"/>
      <c r="J60" s="41"/>
      <c r="K60" s="41"/>
      <c r="L60" s="41"/>
      <c r="M60" s="41"/>
      <c r="N60" s="41"/>
      <c r="O60" s="41"/>
      <c r="P60" s="41"/>
      <c r="Q60" s="41"/>
      <c r="R60" s="41"/>
      <c r="S60" s="42"/>
    </row>
    <row r="62" spans="1:20" x14ac:dyDescent="0.45">
      <c r="A62" s="1" t="s">
        <v>56</v>
      </c>
      <c r="O62" s="1" t="s">
        <v>84</v>
      </c>
      <c r="P62" s="1" t="s">
        <v>55</v>
      </c>
      <c r="Q62" s="1" t="s">
        <v>85</v>
      </c>
    </row>
    <row r="63" spans="1:20" x14ac:dyDescent="0.45">
      <c r="B63" s="16"/>
      <c r="C63" s="1" t="s">
        <v>43</v>
      </c>
      <c r="D63" s="124" t="s">
        <v>45</v>
      </c>
      <c r="E63" s="124"/>
      <c r="F63" s="124"/>
      <c r="G63" s="124"/>
      <c r="H63" s="124"/>
      <c r="I63" s="124"/>
      <c r="J63" s="157"/>
      <c r="K63" s="16"/>
      <c r="L63" s="1" t="s">
        <v>46</v>
      </c>
      <c r="M63" s="16"/>
      <c r="N63" s="1" t="s">
        <v>47</v>
      </c>
      <c r="O63" s="19"/>
      <c r="P63" s="43"/>
      <c r="Q63" s="19"/>
    </row>
    <row r="64" spans="1:20" x14ac:dyDescent="0.45">
      <c r="B64" s="16"/>
      <c r="C64" s="1" t="s">
        <v>44</v>
      </c>
    </row>
    <row r="66" spans="1:19" x14ac:dyDescent="0.45">
      <c r="A66" s="1" t="s">
        <v>48</v>
      </c>
    </row>
    <row r="67" spans="1:19" x14ac:dyDescent="0.45">
      <c r="A67" s="85"/>
      <c r="B67" s="86"/>
      <c r="C67" s="86"/>
      <c r="D67" s="86"/>
      <c r="E67" s="86"/>
      <c r="F67" s="86"/>
      <c r="G67" s="86"/>
      <c r="H67" s="86"/>
      <c r="I67" s="86"/>
      <c r="J67" s="86"/>
      <c r="K67" s="86"/>
      <c r="L67" s="86"/>
      <c r="M67" s="86"/>
      <c r="N67" s="86"/>
      <c r="O67" s="86"/>
      <c r="P67" s="86"/>
      <c r="Q67" s="86"/>
      <c r="R67" s="86"/>
      <c r="S67" s="87"/>
    </row>
    <row r="68" spans="1:19" x14ac:dyDescent="0.45">
      <c r="A68" s="88"/>
      <c r="B68" s="89"/>
      <c r="C68" s="89"/>
      <c r="D68" s="89"/>
      <c r="E68" s="89"/>
      <c r="F68" s="89"/>
      <c r="G68" s="89"/>
      <c r="H68" s="89"/>
      <c r="I68" s="89"/>
      <c r="J68" s="89"/>
      <c r="K68" s="89"/>
      <c r="L68" s="89"/>
      <c r="M68" s="89"/>
      <c r="N68" s="89"/>
      <c r="O68" s="89"/>
      <c r="P68" s="89"/>
      <c r="Q68" s="89"/>
      <c r="R68" s="89"/>
      <c r="S68" s="90"/>
    </row>
    <row r="69" spans="1:19" x14ac:dyDescent="0.45">
      <c r="A69" s="88"/>
      <c r="B69" s="89"/>
      <c r="C69" s="89"/>
      <c r="D69" s="89"/>
      <c r="E69" s="89"/>
      <c r="F69" s="89"/>
      <c r="G69" s="89"/>
      <c r="H69" s="89"/>
      <c r="I69" s="89"/>
      <c r="J69" s="89"/>
      <c r="K69" s="89"/>
      <c r="L69" s="89"/>
      <c r="M69" s="89"/>
      <c r="N69" s="89"/>
      <c r="O69" s="89"/>
      <c r="P69" s="89"/>
      <c r="Q69" s="89"/>
      <c r="R69" s="89"/>
      <c r="S69" s="90"/>
    </row>
    <row r="70" spans="1:19" x14ac:dyDescent="0.45">
      <c r="A70" s="88"/>
      <c r="B70" s="89"/>
      <c r="C70" s="89"/>
      <c r="D70" s="89"/>
      <c r="E70" s="89"/>
      <c r="F70" s="89"/>
      <c r="G70" s="89"/>
      <c r="H70" s="89"/>
      <c r="I70" s="89"/>
      <c r="J70" s="89"/>
      <c r="K70" s="89"/>
      <c r="L70" s="89"/>
      <c r="M70" s="89"/>
      <c r="N70" s="89"/>
      <c r="O70" s="89"/>
      <c r="P70" s="89"/>
      <c r="Q70" s="89"/>
      <c r="R70" s="89"/>
      <c r="S70" s="90"/>
    </row>
    <row r="71" spans="1:19" x14ac:dyDescent="0.45">
      <c r="A71" s="88"/>
      <c r="B71" s="89"/>
      <c r="C71" s="89"/>
      <c r="D71" s="89"/>
      <c r="E71" s="89"/>
      <c r="F71" s="89"/>
      <c r="G71" s="89"/>
      <c r="H71" s="89"/>
      <c r="I71" s="89"/>
      <c r="J71" s="89"/>
      <c r="K71" s="89"/>
      <c r="L71" s="89"/>
      <c r="M71" s="89"/>
      <c r="N71" s="89"/>
      <c r="O71" s="89"/>
      <c r="P71" s="89"/>
      <c r="Q71" s="89"/>
      <c r="R71" s="89"/>
      <c r="S71" s="90"/>
    </row>
    <row r="72" spans="1:19" x14ac:dyDescent="0.45">
      <c r="A72" s="88"/>
      <c r="B72" s="89"/>
      <c r="C72" s="89"/>
      <c r="D72" s="89"/>
      <c r="E72" s="89"/>
      <c r="F72" s="89"/>
      <c r="G72" s="89"/>
      <c r="H72" s="89"/>
      <c r="I72" s="89"/>
      <c r="J72" s="89"/>
      <c r="K72" s="89"/>
      <c r="L72" s="89"/>
      <c r="M72" s="89"/>
      <c r="N72" s="89"/>
      <c r="O72" s="89"/>
      <c r="P72" s="89"/>
      <c r="Q72" s="89"/>
      <c r="R72" s="89"/>
      <c r="S72" s="90"/>
    </row>
    <row r="73" spans="1:19" x14ac:dyDescent="0.45">
      <c r="A73" s="88"/>
      <c r="B73" s="89"/>
      <c r="C73" s="89"/>
      <c r="D73" s="89"/>
      <c r="E73" s="89"/>
      <c r="F73" s="89"/>
      <c r="G73" s="89"/>
      <c r="H73" s="89"/>
      <c r="I73" s="89"/>
      <c r="J73" s="89"/>
      <c r="K73" s="89"/>
      <c r="L73" s="89"/>
      <c r="M73" s="89"/>
      <c r="N73" s="89"/>
      <c r="O73" s="89"/>
      <c r="P73" s="89"/>
      <c r="Q73" s="89"/>
      <c r="R73" s="89"/>
      <c r="S73" s="90"/>
    </row>
    <row r="74" spans="1:19" ht="7.2" customHeight="1" x14ac:dyDescent="0.45">
      <c r="A74" s="91"/>
      <c r="B74" s="92"/>
      <c r="C74" s="92"/>
      <c r="D74" s="92"/>
      <c r="E74" s="92"/>
      <c r="F74" s="92"/>
      <c r="G74" s="92"/>
      <c r="H74" s="92"/>
      <c r="I74" s="92"/>
      <c r="J74" s="92"/>
      <c r="K74" s="92"/>
      <c r="L74" s="92"/>
      <c r="M74" s="92"/>
      <c r="N74" s="92"/>
      <c r="O74" s="92"/>
      <c r="P74" s="92"/>
      <c r="Q74" s="92"/>
      <c r="R74" s="92"/>
      <c r="S74" s="93"/>
    </row>
    <row r="76" spans="1:19" x14ac:dyDescent="0.45">
      <c r="A76" s="1" t="s">
        <v>49</v>
      </c>
    </row>
    <row r="77" spans="1:19" x14ac:dyDescent="0.45">
      <c r="A77" s="76"/>
      <c r="B77" s="77"/>
      <c r="C77" s="77"/>
      <c r="D77" s="77"/>
      <c r="E77" s="77"/>
      <c r="F77" s="77"/>
      <c r="G77" s="77"/>
      <c r="H77" s="77"/>
      <c r="I77" s="77"/>
      <c r="J77" s="77"/>
      <c r="K77" s="77"/>
      <c r="L77" s="77"/>
      <c r="M77" s="77"/>
      <c r="N77" s="77"/>
      <c r="O77" s="77"/>
      <c r="P77" s="77"/>
      <c r="Q77" s="77"/>
      <c r="R77" s="77"/>
      <c r="S77" s="78"/>
    </row>
    <row r="78" spans="1:19" x14ac:dyDescent="0.45">
      <c r="A78" s="79"/>
      <c r="B78" s="80"/>
      <c r="C78" s="80"/>
      <c r="D78" s="80"/>
      <c r="E78" s="80"/>
      <c r="F78" s="80"/>
      <c r="G78" s="80"/>
      <c r="H78" s="80"/>
      <c r="I78" s="80"/>
      <c r="J78" s="80"/>
      <c r="K78" s="80"/>
      <c r="L78" s="80"/>
      <c r="M78" s="80"/>
      <c r="N78" s="80"/>
      <c r="O78" s="80"/>
      <c r="P78" s="80"/>
      <c r="Q78" s="80"/>
      <c r="R78" s="80"/>
      <c r="S78" s="81"/>
    </row>
    <row r="79" spans="1:19" x14ac:dyDescent="0.45">
      <c r="A79" s="79"/>
      <c r="B79" s="80"/>
      <c r="C79" s="80"/>
      <c r="D79" s="80"/>
      <c r="E79" s="80"/>
      <c r="F79" s="80"/>
      <c r="G79" s="80"/>
      <c r="H79" s="80"/>
      <c r="I79" s="80"/>
      <c r="J79" s="80"/>
      <c r="K79" s="80"/>
      <c r="L79" s="80"/>
      <c r="M79" s="80"/>
      <c r="N79" s="80"/>
      <c r="O79" s="80"/>
      <c r="P79" s="80"/>
      <c r="Q79" s="80"/>
      <c r="R79" s="80"/>
      <c r="S79" s="81"/>
    </row>
    <row r="80" spans="1:19" ht="22.8" customHeight="1" x14ac:dyDescent="0.45">
      <c r="A80" s="82"/>
      <c r="B80" s="83"/>
      <c r="C80" s="83"/>
      <c r="D80" s="83"/>
      <c r="E80" s="83"/>
      <c r="F80" s="83"/>
      <c r="G80" s="83"/>
      <c r="H80" s="83"/>
      <c r="I80" s="83"/>
      <c r="J80" s="83"/>
      <c r="K80" s="83"/>
      <c r="L80" s="83"/>
      <c r="M80" s="83"/>
      <c r="N80" s="83"/>
      <c r="O80" s="83"/>
      <c r="P80" s="83"/>
      <c r="Q80" s="83"/>
      <c r="R80" s="83"/>
      <c r="S80" s="84"/>
    </row>
    <row r="81" spans="1:18" ht="17.100000000000001" customHeight="1" x14ac:dyDescent="0.45">
      <c r="A81" s="24"/>
      <c r="B81" s="24"/>
      <c r="C81" s="24"/>
      <c r="D81" s="47"/>
      <c r="E81" s="52"/>
      <c r="F81" s="52"/>
      <c r="G81" s="52"/>
      <c r="H81" s="52"/>
      <c r="I81" s="53"/>
      <c r="J81" s="53"/>
      <c r="K81" s="54"/>
      <c r="L81" s="55"/>
      <c r="N81" s="56" t="s">
        <v>78</v>
      </c>
      <c r="O81" s="56"/>
      <c r="P81" s="56"/>
      <c r="Q81" s="56"/>
      <c r="R81" s="56"/>
    </row>
    <row r="82" spans="1:18" ht="17.100000000000001" customHeight="1" x14ac:dyDescent="0.45">
      <c r="A82" s="24"/>
      <c r="B82" s="24"/>
      <c r="C82" s="24"/>
      <c r="D82" s="2"/>
      <c r="E82" s="57"/>
      <c r="F82" s="57"/>
      <c r="G82" s="57"/>
      <c r="H82" s="57"/>
      <c r="I82" s="58"/>
      <c r="J82" s="58"/>
      <c r="K82" s="55"/>
      <c r="L82" s="55"/>
      <c r="O82" s="59" t="s">
        <v>83</v>
      </c>
      <c r="P82" s="59"/>
      <c r="Q82" s="59"/>
      <c r="R82" s="59"/>
    </row>
  </sheetData>
  <sheetProtection selectLockedCells="1"/>
  <mergeCells count="150">
    <mergeCell ref="D63:J63"/>
    <mergeCell ref="N42:O43"/>
    <mergeCell ref="P42:S43"/>
    <mergeCell ref="L32:M32"/>
    <mergeCell ref="F35:I35"/>
    <mergeCell ref="J35:K35"/>
    <mergeCell ref="L35:M35"/>
    <mergeCell ref="F31:I31"/>
    <mergeCell ref="F36:I36"/>
    <mergeCell ref="J36:K36"/>
    <mergeCell ref="L36:M36"/>
    <mergeCell ref="F38:I38"/>
    <mergeCell ref="J38:K38"/>
    <mergeCell ref="L38:M38"/>
    <mergeCell ref="B53:S53"/>
    <mergeCell ref="F34:I34"/>
    <mergeCell ref="J34:K34"/>
    <mergeCell ref="L34:M34"/>
    <mergeCell ref="N33:O33"/>
    <mergeCell ref="P33:Q33"/>
    <mergeCell ref="R33:S33"/>
    <mergeCell ref="N34:O35"/>
    <mergeCell ref="P34:Q35"/>
    <mergeCell ref="R34:S35"/>
    <mergeCell ref="F33:I33"/>
    <mergeCell ref="J33:K33"/>
    <mergeCell ref="L33:M33"/>
    <mergeCell ref="F39:I39"/>
    <mergeCell ref="J39:K39"/>
    <mergeCell ref="L39:M39"/>
    <mergeCell ref="L37:M37"/>
    <mergeCell ref="F37:I37"/>
    <mergeCell ref="J37:K37"/>
    <mergeCell ref="R31:S32"/>
    <mergeCell ref="N26:S26"/>
    <mergeCell ref="F29:I29"/>
    <mergeCell ref="J29:K29"/>
    <mergeCell ref="L29:M29"/>
    <mergeCell ref="N27:O27"/>
    <mergeCell ref="P27:Q27"/>
    <mergeCell ref="R27:S27"/>
    <mergeCell ref="F27:I27"/>
    <mergeCell ref="J27:K27"/>
    <mergeCell ref="L27:M27"/>
    <mergeCell ref="F28:I28"/>
    <mergeCell ref="J28:K28"/>
    <mergeCell ref="L28:M28"/>
    <mergeCell ref="N30:O30"/>
    <mergeCell ref="P30:Q30"/>
    <mergeCell ref="R30:S30"/>
    <mergeCell ref="F32:I32"/>
    <mergeCell ref="J32:K32"/>
    <mergeCell ref="F30:I30"/>
    <mergeCell ref="J30:K30"/>
    <mergeCell ref="L30:M30"/>
    <mergeCell ref="J31:K31"/>
    <mergeCell ref="L31:M31"/>
    <mergeCell ref="A1:M1"/>
    <mergeCell ref="N1:O1"/>
    <mergeCell ref="P1:S1"/>
    <mergeCell ref="N2:O2"/>
    <mergeCell ref="D3:E3"/>
    <mergeCell ref="A4:C4"/>
    <mergeCell ref="D4:I4"/>
    <mergeCell ref="Q4:R4"/>
    <mergeCell ref="A13:C13"/>
    <mergeCell ref="D13:G13"/>
    <mergeCell ref="L13:N13"/>
    <mergeCell ref="P13:R13"/>
    <mergeCell ref="A10:C10"/>
    <mergeCell ref="D10:M10"/>
    <mergeCell ref="A11:C11"/>
    <mergeCell ref="A7:C8"/>
    <mergeCell ref="D7:S8"/>
    <mergeCell ref="A12:C12"/>
    <mergeCell ref="D12:I12"/>
    <mergeCell ref="J12:K12"/>
    <mergeCell ref="L12:S12"/>
    <mergeCell ref="P2:S2"/>
    <mergeCell ref="L3:O3"/>
    <mergeCell ref="A6:C6"/>
    <mergeCell ref="D6:S6"/>
    <mergeCell ref="O10:R10"/>
    <mergeCell ref="O15:S15"/>
    <mergeCell ref="F17:I17"/>
    <mergeCell ref="J17:K17"/>
    <mergeCell ref="L17:M17"/>
    <mergeCell ref="F18:I18"/>
    <mergeCell ref="J18:K18"/>
    <mergeCell ref="L18:M18"/>
    <mergeCell ref="F14:I14"/>
    <mergeCell ref="J14:K14"/>
    <mergeCell ref="L14:M14"/>
    <mergeCell ref="F15:I15"/>
    <mergeCell ref="J15:K15"/>
    <mergeCell ref="L15:M15"/>
    <mergeCell ref="F16:I16"/>
    <mergeCell ref="J16:K16"/>
    <mergeCell ref="L16:M16"/>
    <mergeCell ref="O16:S19"/>
    <mergeCell ref="J19:K19"/>
    <mergeCell ref="L19:M19"/>
    <mergeCell ref="E11:S11"/>
    <mergeCell ref="J21:K21"/>
    <mergeCell ref="L21:M21"/>
    <mergeCell ref="F19:I19"/>
    <mergeCell ref="A77:S80"/>
    <mergeCell ref="A67:S74"/>
    <mergeCell ref="O22:S24"/>
    <mergeCell ref="N36:O36"/>
    <mergeCell ref="P36:Q36"/>
    <mergeCell ref="R36:S36"/>
    <mergeCell ref="N37:O39"/>
    <mergeCell ref="P37:Q39"/>
    <mergeCell ref="R37:S39"/>
    <mergeCell ref="J26:K26"/>
    <mergeCell ref="L26:M26"/>
    <mergeCell ref="L22:M22"/>
    <mergeCell ref="F23:I23"/>
    <mergeCell ref="J23:K23"/>
    <mergeCell ref="L23:M23"/>
    <mergeCell ref="F24:I24"/>
    <mergeCell ref="J24:K24"/>
    <mergeCell ref="L24:M24"/>
    <mergeCell ref="F25:I25"/>
    <mergeCell ref="J25:K25"/>
    <mergeCell ref="E81:H81"/>
    <mergeCell ref="I81:J81"/>
    <mergeCell ref="K81:L81"/>
    <mergeCell ref="N81:R81"/>
    <mergeCell ref="E82:H82"/>
    <mergeCell ref="I82:J82"/>
    <mergeCell ref="K82:L82"/>
    <mergeCell ref="O82:R82"/>
    <mergeCell ref="A14:C39"/>
    <mergeCell ref="O21:S21"/>
    <mergeCell ref="F21:I21"/>
    <mergeCell ref="P25:R25"/>
    <mergeCell ref="F22:I22"/>
    <mergeCell ref="J22:K22"/>
    <mergeCell ref="L25:M25"/>
    <mergeCell ref="F26:I26"/>
    <mergeCell ref="F20:I20"/>
    <mergeCell ref="J20:K20"/>
    <mergeCell ref="L20:M20"/>
    <mergeCell ref="N28:O29"/>
    <mergeCell ref="P28:Q29"/>
    <mergeCell ref="R28:S29"/>
    <mergeCell ref="N31:O32"/>
    <mergeCell ref="P31:Q32"/>
  </mergeCells>
  <phoneticPr fontId="1"/>
  <conditionalFormatting sqref="D10">
    <cfRule type="cellIs" dxfId="13" priority="16" operator="equal">
      <formula>""</formula>
    </cfRule>
  </conditionalFormatting>
  <conditionalFormatting sqref="D15:D39">
    <cfRule type="cellIs" dxfId="12" priority="9" operator="equal">
      <formula>""</formula>
    </cfRule>
  </conditionalFormatting>
  <conditionalFormatting sqref="D3:E3">
    <cfRule type="cellIs" dxfId="11" priority="15" operator="equal">
      <formula>"祝日利用！"</formula>
    </cfRule>
  </conditionalFormatting>
  <conditionalFormatting sqref="D11:E11">
    <cfRule type="cellIs" dxfId="10" priority="1" operator="equal">
      <formula>""</formula>
    </cfRule>
  </conditionalFormatting>
  <conditionalFormatting sqref="D13:G13">
    <cfRule type="cellIs" dxfId="9" priority="11" operator="equal">
      <formula>""</formula>
    </cfRule>
  </conditionalFormatting>
  <conditionalFormatting sqref="D4:I4">
    <cfRule type="cellIs" dxfId="8" priority="8" operator="equal">
      <formula>""</formula>
    </cfRule>
  </conditionalFormatting>
  <conditionalFormatting sqref="D12:I12">
    <cfRule type="cellIs" dxfId="7" priority="13" operator="equal">
      <formula>""</formula>
    </cfRule>
  </conditionalFormatting>
  <conditionalFormatting sqref="F3">
    <cfRule type="cellIs" dxfId="6" priority="10" operator="equal">
      <formula>""</formula>
    </cfRule>
  </conditionalFormatting>
  <conditionalFormatting sqref="K63 M63">
    <cfRule type="cellIs" dxfId="5" priority="5" operator="equal">
      <formula>""</formula>
    </cfRule>
  </conditionalFormatting>
  <conditionalFormatting sqref="L4 O4 D6:D7">
    <cfRule type="cellIs" dxfId="4" priority="7" operator="equal">
      <formula>""</formula>
    </cfRule>
  </conditionalFormatting>
  <conditionalFormatting sqref="L3:O3">
    <cfRule type="cellIs" dxfId="3" priority="3" operator="equal">
      <formula>"時間外です！ご相談を"</formula>
    </cfRule>
  </conditionalFormatting>
  <conditionalFormatting sqref="L12:S12">
    <cfRule type="cellIs" dxfId="2" priority="12" operator="equal">
      <formula>""</formula>
    </cfRule>
  </conditionalFormatting>
  <conditionalFormatting sqref="P2:S2">
    <cfRule type="cellIs" dxfId="1" priority="2" operator="equal">
      <formula>""</formula>
    </cfRule>
  </conditionalFormatting>
  <conditionalFormatting sqref="S10">
    <cfRule type="cellIs" dxfId="0" priority="4" operator="equal">
      <formula>""</formula>
    </cfRule>
  </conditionalFormatting>
  <pageMargins left="0.23622047244094491" right="0.23622047244094491" top="0.35433070866141736" bottom="0.35433070866141736" header="0.31496062992125984" footer="0.31496062992125984"/>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14</xdr:col>
                    <xdr:colOff>76200</xdr:colOff>
                    <xdr:row>12</xdr:row>
                    <xdr:rowOff>114300</xdr:rowOff>
                  </from>
                  <to>
                    <xdr:col>15</xdr:col>
                    <xdr:colOff>342900</xdr:colOff>
                    <xdr:row>12</xdr:row>
                    <xdr:rowOff>350520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18</xdr:col>
                    <xdr:colOff>76200</xdr:colOff>
                    <xdr:row>12</xdr:row>
                    <xdr:rowOff>114300</xdr:rowOff>
                  </from>
                  <to>
                    <xdr:col>19</xdr:col>
                    <xdr:colOff>342900</xdr:colOff>
                    <xdr:row>12</xdr:row>
                    <xdr:rowOff>350520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0</xdr:col>
                    <xdr:colOff>99060</xdr:colOff>
                    <xdr:row>45</xdr:row>
                    <xdr:rowOff>0</xdr:rowOff>
                  </from>
                  <to>
                    <xdr:col>0</xdr:col>
                    <xdr:colOff>312420</xdr:colOff>
                    <xdr:row>46</xdr:row>
                    <xdr:rowOff>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0</xdr:col>
                    <xdr:colOff>99060</xdr:colOff>
                    <xdr:row>46</xdr:row>
                    <xdr:rowOff>0</xdr:rowOff>
                  </from>
                  <to>
                    <xdr:col>0</xdr:col>
                    <xdr:colOff>312420</xdr:colOff>
                    <xdr:row>47</xdr:row>
                    <xdr:rowOff>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0</xdr:col>
                    <xdr:colOff>99060</xdr:colOff>
                    <xdr:row>47</xdr:row>
                    <xdr:rowOff>0</xdr:rowOff>
                  </from>
                  <to>
                    <xdr:col>0</xdr:col>
                    <xdr:colOff>312420</xdr:colOff>
                    <xdr:row>48</xdr:row>
                    <xdr:rowOff>0</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0</xdr:col>
                    <xdr:colOff>99060</xdr:colOff>
                    <xdr:row>48</xdr:row>
                    <xdr:rowOff>0</xdr:rowOff>
                  </from>
                  <to>
                    <xdr:col>0</xdr:col>
                    <xdr:colOff>312420</xdr:colOff>
                    <xdr:row>49</xdr:row>
                    <xdr:rowOff>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0</xdr:col>
                    <xdr:colOff>99060</xdr:colOff>
                    <xdr:row>49</xdr:row>
                    <xdr:rowOff>0</xdr:rowOff>
                  </from>
                  <to>
                    <xdr:col>0</xdr:col>
                    <xdr:colOff>312420</xdr:colOff>
                    <xdr:row>50</xdr:row>
                    <xdr:rowOff>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0</xdr:col>
                    <xdr:colOff>99060</xdr:colOff>
                    <xdr:row>50</xdr:row>
                    <xdr:rowOff>0</xdr:rowOff>
                  </from>
                  <to>
                    <xdr:col>0</xdr:col>
                    <xdr:colOff>312420</xdr:colOff>
                    <xdr:row>51</xdr:row>
                    <xdr:rowOff>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0</xdr:col>
                    <xdr:colOff>99060</xdr:colOff>
                    <xdr:row>51</xdr:row>
                    <xdr:rowOff>0</xdr:rowOff>
                  </from>
                  <to>
                    <xdr:col>0</xdr:col>
                    <xdr:colOff>312420</xdr:colOff>
                    <xdr:row>52</xdr:row>
                    <xdr:rowOff>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0</xdr:col>
                    <xdr:colOff>99060</xdr:colOff>
                    <xdr:row>52</xdr:row>
                    <xdr:rowOff>0</xdr:rowOff>
                  </from>
                  <to>
                    <xdr:col>0</xdr:col>
                    <xdr:colOff>312420</xdr:colOff>
                    <xdr:row>53</xdr:row>
                    <xdr:rowOff>0</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0</xdr:col>
                    <xdr:colOff>99060</xdr:colOff>
                    <xdr:row>53</xdr:row>
                    <xdr:rowOff>0</xdr:rowOff>
                  </from>
                  <to>
                    <xdr:col>0</xdr:col>
                    <xdr:colOff>312420</xdr:colOff>
                    <xdr:row>54</xdr:row>
                    <xdr:rowOff>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0</xdr:col>
                    <xdr:colOff>99060</xdr:colOff>
                    <xdr:row>54</xdr:row>
                    <xdr:rowOff>0</xdr:rowOff>
                  </from>
                  <to>
                    <xdr:col>0</xdr:col>
                    <xdr:colOff>312420</xdr:colOff>
                    <xdr:row>55</xdr:row>
                    <xdr:rowOff>0</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0</xdr:col>
                    <xdr:colOff>99060</xdr:colOff>
                    <xdr:row>55</xdr:row>
                    <xdr:rowOff>0</xdr:rowOff>
                  </from>
                  <to>
                    <xdr:col>0</xdr:col>
                    <xdr:colOff>312420</xdr:colOff>
                    <xdr:row>56</xdr:row>
                    <xdr:rowOff>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0</xdr:col>
                    <xdr:colOff>99060</xdr:colOff>
                    <xdr:row>56</xdr:row>
                    <xdr:rowOff>0</xdr:rowOff>
                  </from>
                  <to>
                    <xdr:col>0</xdr:col>
                    <xdr:colOff>312420</xdr:colOff>
                    <xdr:row>57</xdr:row>
                    <xdr:rowOff>0</xdr:rowOff>
                  </to>
                </anchor>
              </controlPr>
            </control>
          </mc:Choice>
        </mc:AlternateContent>
        <mc:AlternateContent xmlns:mc="http://schemas.openxmlformats.org/markup-compatibility/2006">
          <mc:Choice Requires="x14">
            <control shapeId="3089" r:id="rId18" name="Check Box 17">
              <controlPr defaultSize="0" autoFill="0" autoLine="0" autoPict="0">
                <anchor moveWithCells="1">
                  <from>
                    <xdr:col>0</xdr:col>
                    <xdr:colOff>99060</xdr:colOff>
                    <xdr:row>57</xdr:row>
                    <xdr:rowOff>0</xdr:rowOff>
                  </from>
                  <to>
                    <xdr:col>0</xdr:col>
                    <xdr:colOff>312420</xdr:colOff>
                    <xdr:row>58</xdr:row>
                    <xdr:rowOff>0</xdr:rowOff>
                  </to>
                </anchor>
              </controlPr>
            </control>
          </mc:Choice>
        </mc:AlternateContent>
        <mc:AlternateContent xmlns:mc="http://schemas.openxmlformats.org/markup-compatibility/2006">
          <mc:Choice Requires="x14">
            <control shapeId="3090" r:id="rId19" name="Check Box 18">
              <controlPr defaultSize="0" autoFill="0" autoLine="0" autoPict="0">
                <anchor moveWithCells="1">
                  <from>
                    <xdr:col>0</xdr:col>
                    <xdr:colOff>99060</xdr:colOff>
                    <xdr:row>58</xdr:row>
                    <xdr:rowOff>0</xdr:rowOff>
                  </from>
                  <to>
                    <xdr:col>0</xdr:col>
                    <xdr:colOff>312420</xdr:colOff>
                    <xdr:row>59</xdr:row>
                    <xdr:rowOff>0</xdr:rowOff>
                  </to>
                </anchor>
              </controlPr>
            </control>
          </mc:Choice>
        </mc:AlternateContent>
        <mc:AlternateContent xmlns:mc="http://schemas.openxmlformats.org/markup-compatibility/2006">
          <mc:Choice Requires="x14">
            <control shapeId="3091" r:id="rId20" name="Check Box 19">
              <controlPr defaultSize="0" autoFill="0" autoLine="0" autoPict="0">
                <anchor moveWithCells="1">
                  <from>
                    <xdr:col>0</xdr:col>
                    <xdr:colOff>99060</xdr:colOff>
                    <xdr:row>59</xdr:row>
                    <xdr:rowOff>0</xdr:rowOff>
                  </from>
                  <to>
                    <xdr:col>0</xdr:col>
                    <xdr:colOff>312420</xdr:colOff>
                    <xdr:row>60</xdr:row>
                    <xdr:rowOff>0</xdr:rowOff>
                  </to>
                </anchor>
              </controlPr>
            </control>
          </mc:Choice>
        </mc:AlternateContent>
        <mc:AlternateContent xmlns:mc="http://schemas.openxmlformats.org/markup-compatibility/2006">
          <mc:Choice Requires="x14">
            <control shapeId="3092" r:id="rId21" name="Check Box 20">
              <controlPr defaultSize="0" autoFill="0" autoLine="0" autoPict="0">
                <anchor moveWithCells="1">
                  <from>
                    <xdr:col>1</xdr:col>
                    <xdr:colOff>99060</xdr:colOff>
                    <xdr:row>62</xdr:row>
                    <xdr:rowOff>0</xdr:rowOff>
                  </from>
                  <to>
                    <xdr:col>1</xdr:col>
                    <xdr:colOff>312420</xdr:colOff>
                    <xdr:row>63</xdr:row>
                    <xdr:rowOff>0</xdr:rowOff>
                  </to>
                </anchor>
              </controlPr>
            </control>
          </mc:Choice>
        </mc:AlternateContent>
        <mc:AlternateContent xmlns:mc="http://schemas.openxmlformats.org/markup-compatibility/2006">
          <mc:Choice Requires="x14">
            <control shapeId="3093" r:id="rId22" name="Check Box 21">
              <controlPr defaultSize="0" autoFill="0" autoLine="0" autoPict="0">
                <anchor moveWithCells="1">
                  <from>
                    <xdr:col>1</xdr:col>
                    <xdr:colOff>99060</xdr:colOff>
                    <xdr:row>63</xdr:row>
                    <xdr:rowOff>0</xdr:rowOff>
                  </from>
                  <to>
                    <xdr:col>1</xdr:col>
                    <xdr:colOff>312420</xdr:colOff>
                    <xdr:row>64</xdr:row>
                    <xdr:rowOff>0</xdr:rowOff>
                  </to>
                </anchor>
              </controlPr>
            </control>
          </mc:Choice>
        </mc:AlternateContent>
        <mc:AlternateContent xmlns:mc="http://schemas.openxmlformats.org/markup-compatibility/2006">
          <mc:Choice Requires="x14">
            <control shapeId="3094" r:id="rId23" name="Check Box 5">
              <controlPr defaultSize="0" autoFill="0" autoLine="0" autoPict="0">
                <anchor moveWithCells="1">
                  <from>
                    <xdr:col>0</xdr:col>
                    <xdr:colOff>99060</xdr:colOff>
                    <xdr:row>44</xdr:row>
                    <xdr:rowOff>0</xdr:rowOff>
                  </from>
                  <to>
                    <xdr:col>0</xdr:col>
                    <xdr:colOff>312420</xdr:colOff>
                    <xdr:row>45</xdr:row>
                    <xdr:rowOff>0</xdr:rowOff>
                  </to>
                </anchor>
              </controlPr>
            </control>
          </mc:Choice>
        </mc:AlternateContent>
        <mc:AlternateContent xmlns:mc="http://schemas.openxmlformats.org/markup-compatibility/2006">
          <mc:Choice Requires="x14">
            <control shapeId="3095" r:id="rId24" name="Check Box 20">
              <controlPr defaultSize="0" autoFill="0" autoLine="0" autoPict="0">
                <anchor moveWithCells="1">
                  <from>
                    <xdr:col>14</xdr:col>
                    <xdr:colOff>99060</xdr:colOff>
                    <xdr:row>62</xdr:row>
                    <xdr:rowOff>0</xdr:rowOff>
                  </from>
                  <to>
                    <xdr:col>14</xdr:col>
                    <xdr:colOff>312420</xdr:colOff>
                    <xdr:row>63</xdr:row>
                    <xdr:rowOff>0</xdr:rowOff>
                  </to>
                </anchor>
              </controlPr>
            </control>
          </mc:Choice>
        </mc:AlternateContent>
        <mc:AlternateContent xmlns:mc="http://schemas.openxmlformats.org/markup-compatibility/2006">
          <mc:Choice Requires="x14">
            <control shapeId="3097" r:id="rId25" name="Check Box 20">
              <controlPr defaultSize="0" autoFill="0" autoLine="0" autoPict="0">
                <anchor moveWithCells="1">
                  <from>
                    <xdr:col>16</xdr:col>
                    <xdr:colOff>68580</xdr:colOff>
                    <xdr:row>62</xdr:row>
                    <xdr:rowOff>7620</xdr:rowOff>
                  </from>
                  <to>
                    <xdr:col>16</xdr:col>
                    <xdr:colOff>289560</xdr:colOff>
                    <xdr:row>63</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黄色欄が埋まったらプリントしてFAX(042-581-0647</vt:lpstr>
      <vt:lpstr>'黄色欄が埋まったらプリントしてFAX(042-581-0647'!Print_Area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東京保育 HSEC</cp:lastModifiedBy>
  <cp:lastPrinted>2025-08-16T06:05:19Z</cp:lastPrinted>
  <dcterms:created xsi:type="dcterms:W3CDTF">2017-07-14T06:02:57Z</dcterms:created>
  <dcterms:modified xsi:type="dcterms:W3CDTF">2025-08-16T06:44:31Z</dcterms:modified>
</cp:coreProperties>
</file>