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inosv\事業部\◆Tree HALL\"/>
    </mc:Choice>
  </mc:AlternateContent>
  <xr:revisionPtr revIDLastSave="0" documentId="13_ncr:1_{B9CCD0FB-B90A-4968-A778-99B296CAD7D7}" xr6:coauthVersionLast="31" xr6:coauthVersionMax="31" xr10:uidLastSave="{00000000-0000-0000-0000-000000000000}"/>
  <bookViews>
    <workbookView xWindow="0" yWindow="0" windowWidth="20490" windowHeight="8880" xr2:uid="{00000000-000D-0000-FFFF-FFFF00000000}"/>
  </bookViews>
  <sheets>
    <sheet name="黄色欄が埋まったらプリントしてFAX(042-581-0647" sheetId="3" r:id="rId1"/>
  </sheets>
  <definedNames>
    <definedName name="_xlnm.Print_Area" localSheetId="0">'黄色欄が埋まったらプリントしてFAX(042-581-0647'!$A$1:$S$82</definedName>
  </definedNames>
  <calcPr calcId="17901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 i="3" l="1"/>
  <c r="L24" i="3"/>
  <c r="P24" i="3" l="1"/>
  <c r="L35" i="3" l="1"/>
  <c r="L36" i="3"/>
  <c r="L37" i="3"/>
  <c r="L38" i="3"/>
  <c r="L39" i="3"/>
  <c r="L15" i="3" l="1"/>
  <c r="L3" i="3"/>
  <c r="L25" i="3"/>
  <c r="L26" i="3"/>
  <c r="L27" i="3"/>
  <c r="L28" i="3"/>
  <c r="L29" i="3"/>
  <c r="L30" i="3"/>
  <c r="L33" i="3"/>
  <c r="L34" i="3"/>
  <c r="L32" i="3" l="1"/>
  <c r="L31" i="3"/>
  <c r="L21" i="3"/>
  <c r="L20" i="3"/>
  <c r="L19" i="3"/>
  <c r="L18" i="3"/>
  <c r="L17" i="3"/>
  <c r="L16" i="3"/>
  <c r="P3" i="3"/>
  <c r="I3" i="3"/>
  <c r="J3" i="3" s="1"/>
  <c r="J4" i="3" s="1"/>
  <c r="S19" i="3" s="1"/>
  <c r="D3" i="3"/>
  <c r="S24" i="3" l="1"/>
  <c r="O21" i="3" s="1"/>
  <c r="O16" i="3"/>
</calcChain>
</file>

<file path=xl/sharedStrings.xml><?xml version="1.0" encoding="utf-8"?>
<sst xmlns="http://schemas.openxmlformats.org/spreadsheetml/2006/main" count="104" uniqueCount="100">
  <si>
    <t>申請日</t>
    <rPh sb="0" eb="2">
      <t>シンセイ</t>
    </rPh>
    <rPh sb="2" eb="3">
      <t>ビ</t>
    </rPh>
    <phoneticPr fontId="1"/>
  </si>
  <si>
    <t>時</t>
    <rPh sb="0" eb="1">
      <t>ジ</t>
    </rPh>
    <phoneticPr fontId="1"/>
  </si>
  <si>
    <t>～</t>
    <phoneticPr fontId="1"/>
  </si>
  <si>
    <t>メール</t>
    <phoneticPr fontId="1"/>
  </si>
  <si>
    <t>利用予定人数</t>
    <rPh sb="0" eb="2">
      <t>リヨウ</t>
    </rPh>
    <rPh sb="2" eb="4">
      <t>ヨテイ</t>
    </rPh>
    <rPh sb="4" eb="6">
      <t>ニンズウ</t>
    </rPh>
    <phoneticPr fontId="1"/>
  </si>
  <si>
    <t>人</t>
    <rPh sb="0" eb="1">
      <t>ニン</t>
    </rPh>
    <phoneticPr fontId="1"/>
  </si>
  <si>
    <t>有料イベント</t>
    <rPh sb="0" eb="2">
      <t>ユウリョウ</t>
    </rPh>
    <phoneticPr fontId="1"/>
  </si>
  <si>
    <t>無料イベント</t>
    <rPh sb="0" eb="2">
      <t>ムリョウ</t>
    </rPh>
    <phoneticPr fontId="1"/>
  </si>
  <si>
    <t>グランドピアノ</t>
    <phoneticPr fontId="1"/>
  </si>
  <si>
    <t>アップライトピアノ</t>
    <phoneticPr fontId="1"/>
  </si>
  <si>
    <t>ドラムセット</t>
    <phoneticPr fontId="1"/>
  </si>
  <si>
    <t>ギターアンプ</t>
    <phoneticPr fontId="1"/>
  </si>
  <si>
    <t>ベースアンプ</t>
    <phoneticPr fontId="1"/>
  </si>
  <si>
    <t>椅子</t>
    <rPh sb="0" eb="2">
      <t>イス</t>
    </rPh>
    <phoneticPr fontId="1"/>
  </si>
  <si>
    <t>丸テーブル</t>
    <rPh sb="0" eb="1">
      <t>マル</t>
    </rPh>
    <phoneticPr fontId="1"/>
  </si>
  <si>
    <t>ポータブルステージ</t>
    <phoneticPr fontId="1"/>
  </si>
  <si>
    <t>借用数</t>
    <rPh sb="0" eb="2">
      <t>シャクヨウ</t>
    </rPh>
    <rPh sb="2" eb="3">
      <t>スウ</t>
    </rPh>
    <phoneticPr fontId="1"/>
  </si>
  <si>
    <t>在庫</t>
    <rPh sb="0" eb="2">
      <t>ザイコ</t>
    </rPh>
    <phoneticPr fontId="1"/>
  </si>
  <si>
    <t>品名</t>
    <rPh sb="0" eb="2">
      <t>ヒンメイ</t>
    </rPh>
    <phoneticPr fontId="1"/>
  </si>
  <si>
    <t>単価</t>
    <rPh sb="0" eb="2">
      <t>タンカ</t>
    </rPh>
    <phoneticPr fontId="1"/>
  </si>
  <si>
    <t>利用料金（事前入金）</t>
    <rPh sb="0" eb="2">
      <t>リヨウ</t>
    </rPh>
    <rPh sb="2" eb="4">
      <t>リョウキン</t>
    </rPh>
    <rPh sb="5" eb="7">
      <t>ジゼン</t>
    </rPh>
    <rPh sb="7" eb="9">
      <t>ニュウキン</t>
    </rPh>
    <phoneticPr fontId="1"/>
  </si>
  <si>
    <t>※祝日利用の際は「1」を入力↓</t>
    <rPh sb="1" eb="3">
      <t>シュクジツ</t>
    </rPh>
    <rPh sb="3" eb="5">
      <t>リヨウ</t>
    </rPh>
    <rPh sb="6" eb="7">
      <t>サイ</t>
    </rPh>
    <rPh sb="12" eb="14">
      <t>ニュウリョク</t>
    </rPh>
    <phoneticPr fontId="1"/>
  </si>
  <si>
    <t>付帯設備
希望数を数字で入力してください.
不要には０を</t>
    <rPh sb="0" eb="2">
      <t>フタイ</t>
    </rPh>
    <rPh sb="2" eb="4">
      <t>セツビ</t>
    </rPh>
    <rPh sb="6" eb="8">
      <t>キボウ</t>
    </rPh>
    <rPh sb="8" eb="9">
      <t>スウ</t>
    </rPh>
    <rPh sb="10" eb="12">
      <t>スウジ</t>
    </rPh>
    <rPh sb="13" eb="15">
      <t>ニュウリョク</t>
    </rPh>
    <rPh sb="24" eb="26">
      <t>フヨウ</t>
    </rPh>
    <phoneticPr fontId="1"/>
  </si>
  <si>
    <t>受理</t>
    <rPh sb="0" eb="2">
      <t>ジュリ</t>
    </rPh>
    <phoneticPr fontId="1"/>
  </si>
  <si>
    <t>可否</t>
    <rPh sb="0" eb="2">
      <t>カヒ</t>
    </rPh>
    <phoneticPr fontId="1"/>
  </si>
  <si>
    <t>付帯請求</t>
    <rPh sb="0" eb="2">
      <t>フタイ</t>
    </rPh>
    <rPh sb="2" eb="4">
      <t>セイキュウ</t>
    </rPh>
    <phoneticPr fontId="1"/>
  </si>
  <si>
    <t>付帯入金</t>
    <rPh sb="0" eb="2">
      <t>フタイ</t>
    </rPh>
    <rPh sb="2" eb="4">
      <t>ニュウキン</t>
    </rPh>
    <phoneticPr fontId="1"/>
  </si>
  <si>
    <t>通知</t>
    <rPh sb="0" eb="2">
      <t>ツウチ</t>
    </rPh>
    <phoneticPr fontId="1"/>
  </si>
  <si>
    <t>事務局使用欄</t>
    <rPh sb="0" eb="3">
      <t>ジムキョク</t>
    </rPh>
    <rPh sb="3" eb="5">
      <t>シヨウ</t>
    </rPh>
    <rPh sb="5" eb="6">
      <t>ラン</t>
    </rPh>
    <phoneticPr fontId="1"/>
  </si>
  <si>
    <t>【利用についての確認事項】</t>
    <rPh sb="1" eb="3">
      <t>リヨウ</t>
    </rPh>
    <rPh sb="8" eb="10">
      <t>カクニン</t>
    </rPh>
    <rPh sb="10" eb="12">
      <t>ジコウ</t>
    </rPh>
    <phoneticPr fontId="1"/>
  </si>
  <si>
    <t>ご一読いただき、ご確認いただけましたら、☑をいれてください。</t>
    <rPh sb="1" eb="3">
      <t>イチドク</t>
    </rPh>
    <rPh sb="9" eb="11">
      <t>カクニン</t>
    </rPh>
    <phoneticPr fontId="1"/>
  </si>
  <si>
    <t>利用規約を読み、内容を承諾しました。</t>
    <rPh sb="0" eb="2">
      <t>リヨウ</t>
    </rPh>
    <rPh sb="2" eb="4">
      <t>キヤク</t>
    </rPh>
    <rPh sb="5" eb="6">
      <t>ヨ</t>
    </rPh>
    <rPh sb="8" eb="10">
      <t>ナイヨウ</t>
    </rPh>
    <rPh sb="11" eb="13">
      <t>ショウダク</t>
    </rPh>
    <phoneticPr fontId="1"/>
  </si>
  <si>
    <t>利用日時(西暦記入）</t>
    <rPh sb="0" eb="2">
      <t>リヨウ</t>
    </rPh>
    <rPh sb="2" eb="4">
      <t>ニチジ</t>
    </rPh>
    <rPh sb="5" eb="7">
      <t>セイレキ</t>
    </rPh>
    <rPh sb="7" eb="9">
      <t>キニュウ</t>
    </rPh>
    <phoneticPr fontId="1"/>
  </si>
  <si>
    <t>←24時間表記</t>
    <rPh sb="3" eb="5">
      <t>ジカン</t>
    </rPh>
    <rPh sb="5" eb="7">
      <t>ヒョウキ</t>
    </rPh>
    <phoneticPr fontId="1"/>
  </si>
  <si>
    <t>本イベントは他人の信用、名誉、プライバシーを侵害するものではありません</t>
    <rPh sb="0" eb="1">
      <t>ホン</t>
    </rPh>
    <rPh sb="6" eb="8">
      <t>タニン</t>
    </rPh>
    <rPh sb="9" eb="11">
      <t>シンヨウ</t>
    </rPh>
    <rPh sb="12" eb="14">
      <t>メイヨ</t>
    </rPh>
    <rPh sb="22" eb="24">
      <t>シンガイ</t>
    </rPh>
    <phoneticPr fontId="1"/>
  </si>
  <si>
    <t>本イベントは国内外の国家、民族などの尊厳を傷つけるものではありません</t>
    <rPh sb="0" eb="1">
      <t>ホン</t>
    </rPh>
    <rPh sb="6" eb="9">
      <t>コクナイガイ</t>
    </rPh>
    <rPh sb="10" eb="12">
      <t>コッカ</t>
    </rPh>
    <rPh sb="13" eb="15">
      <t>ミンゾク</t>
    </rPh>
    <rPh sb="18" eb="20">
      <t>ソンゲン</t>
    </rPh>
    <rPh sb="21" eb="22">
      <t>キズ</t>
    </rPh>
    <phoneticPr fontId="1"/>
  </si>
  <si>
    <t>本イベントは政治的または宗教的勧誘を目的にしたものではありません</t>
    <rPh sb="0" eb="1">
      <t>ホン</t>
    </rPh>
    <rPh sb="6" eb="9">
      <t>セイジテキ</t>
    </rPh>
    <rPh sb="12" eb="15">
      <t>シュウキョウテキ</t>
    </rPh>
    <rPh sb="15" eb="17">
      <t>カンユウ</t>
    </rPh>
    <rPh sb="18" eb="20">
      <t>モクテキ</t>
    </rPh>
    <phoneticPr fontId="1"/>
  </si>
  <si>
    <t>補助犬以外の生体の持ち込みは許可しません</t>
    <rPh sb="0" eb="2">
      <t>ホジョ</t>
    </rPh>
    <rPh sb="2" eb="3">
      <t>ケン</t>
    </rPh>
    <rPh sb="3" eb="5">
      <t>イガイ</t>
    </rPh>
    <rPh sb="6" eb="8">
      <t>セイタイ</t>
    </rPh>
    <rPh sb="9" eb="10">
      <t>モ</t>
    </rPh>
    <rPh sb="11" eb="12">
      <t>コ</t>
    </rPh>
    <rPh sb="14" eb="16">
      <t>キョカ</t>
    </rPh>
    <phoneticPr fontId="1"/>
  </si>
  <si>
    <t>火器および調理行為は使用しません</t>
    <rPh sb="0" eb="2">
      <t>カキ</t>
    </rPh>
    <rPh sb="5" eb="7">
      <t>チョウリ</t>
    </rPh>
    <rPh sb="7" eb="9">
      <t>コウイ</t>
    </rPh>
    <rPh sb="10" eb="12">
      <t>シヨウ</t>
    </rPh>
    <phoneticPr fontId="1"/>
  </si>
  <si>
    <t>申請者、利用者、ならびに来場者は暴力団、暴力団関係者、総会屋もしくはこれに準ずる者ではありません</t>
    <rPh sb="0" eb="3">
      <t>シンセイシャ</t>
    </rPh>
    <rPh sb="4" eb="7">
      <t>リヨウシャ</t>
    </rPh>
    <rPh sb="12" eb="15">
      <t>ライジョウシャ</t>
    </rPh>
    <rPh sb="16" eb="19">
      <t>ボウリョクダン</t>
    </rPh>
    <rPh sb="20" eb="23">
      <t>ボウリョクダン</t>
    </rPh>
    <rPh sb="23" eb="26">
      <t>カンケイシャ</t>
    </rPh>
    <rPh sb="27" eb="30">
      <t>ソウカイヤ</t>
    </rPh>
    <rPh sb="37" eb="38">
      <t>ジュン</t>
    </rPh>
    <rPh sb="40" eb="41">
      <t>モノ</t>
    </rPh>
    <phoneticPr fontId="1"/>
  </si>
  <si>
    <t>本イベントは葬儀ではありません</t>
    <rPh sb="0" eb="1">
      <t>ホン</t>
    </rPh>
    <rPh sb="6" eb="8">
      <t>ソウギ</t>
    </rPh>
    <phoneticPr fontId="1"/>
  </si>
  <si>
    <t>ひの社会教育センター職員の指示あるときは、これに従い安全なホールの利用に努めます</t>
    <rPh sb="2" eb="6">
      <t>シャカイキョウイク</t>
    </rPh>
    <rPh sb="10" eb="12">
      <t>ショクイン</t>
    </rPh>
    <rPh sb="13" eb="15">
      <t>シジ</t>
    </rPh>
    <rPh sb="24" eb="25">
      <t>シタガ</t>
    </rPh>
    <rPh sb="26" eb="28">
      <t>アンゼン</t>
    </rPh>
    <rPh sb="33" eb="35">
      <t>リヨウ</t>
    </rPh>
    <rPh sb="36" eb="37">
      <t>ツト</t>
    </rPh>
    <phoneticPr fontId="1"/>
  </si>
  <si>
    <t>近隣からの申し出等があった際には、速やかにその対応に努めます</t>
    <rPh sb="0" eb="2">
      <t>キンリン</t>
    </rPh>
    <rPh sb="5" eb="6">
      <t>モウ</t>
    </rPh>
    <rPh sb="7" eb="8">
      <t>デ</t>
    </rPh>
    <rPh sb="8" eb="9">
      <t>トウ</t>
    </rPh>
    <rPh sb="13" eb="14">
      <t>サイ</t>
    </rPh>
    <rPh sb="17" eb="18">
      <t>スミ</t>
    </rPh>
    <rPh sb="23" eb="25">
      <t>タイオウ</t>
    </rPh>
    <rPh sb="26" eb="27">
      <t>ツト</t>
    </rPh>
    <phoneticPr fontId="1"/>
  </si>
  <si>
    <t>あり</t>
    <phoneticPr fontId="1"/>
  </si>
  <si>
    <t>なし</t>
    <phoneticPr fontId="1"/>
  </si>
  <si>
    <t>→　ご希望の日程（決まっていれば）</t>
    <rPh sb="3" eb="5">
      <t>キボウ</t>
    </rPh>
    <rPh sb="6" eb="8">
      <t>ニッテイ</t>
    </rPh>
    <rPh sb="9" eb="10">
      <t>キ</t>
    </rPh>
    <phoneticPr fontId="1"/>
  </si>
  <si>
    <t>月</t>
    <rPh sb="0" eb="1">
      <t>ガツ</t>
    </rPh>
    <phoneticPr fontId="1"/>
  </si>
  <si>
    <t>日</t>
    <rPh sb="0" eb="1">
      <t>ニチ</t>
    </rPh>
    <phoneticPr fontId="1"/>
  </si>
  <si>
    <t>その他　通信欄</t>
    <rPh sb="2" eb="3">
      <t>タ</t>
    </rPh>
    <rPh sb="4" eb="7">
      <t>ツウシンラン</t>
    </rPh>
    <phoneticPr fontId="1"/>
  </si>
  <si>
    <t>事務局使用欄</t>
    <rPh sb="0" eb="3">
      <t>ジムキョク</t>
    </rPh>
    <rPh sb="3" eb="5">
      <t>シヨウ</t>
    </rPh>
    <rPh sb="5" eb="6">
      <t>ラン</t>
    </rPh>
    <phoneticPr fontId="1"/>
  </si>
  <si>
    <t>許可番号</t>
    <rPh sb="0" eb="2">
      <t>キョカ</t>
    </rPh>
    <rPh sb="2" eb="4">
      <t>バンゴウ</t>
    </rPh>
    <phoneticPr fontId="1"/>
  </si>
  <si>
    <t>鍵貸出</t>
    <rPh sb="0" eb="1">
      <t>カギ</t>
    </rPh>
    <rPh sb="1" eb="2">
      <t>カ</t>
    </rPh>
    <rPh sb="2" eb="3">
      <t>ダ</t>
    </rPh>
    <phoneticPr fontId="1"/>
  </si>
  <si>
    <t>鍵返却</t>
    <rPh sb="0" eb="1">
      <t>カギ</t>
    </rPh>
    <rPh sb="1" eb="3">
      <t>ヘンキャク</t>
    </rPh>
    <phoneticPr fontId="1"/>
  </si>
  <si>
    <t>利用目的</t>
    <rPh sb="0" eb="2">
      <t>リヨウ</t>
    </rPh>
    <rPh sb="2" eb="4">
      <t>モクテキ</t>
    </rPh>
    <phoneticPr fontId="1"/>
  </si>
  <si>
    <t>団体名</t>
    <rPh sb="0" eb="2">
      <t>ダンタイ</t>
    </rPh>
    <rPh sb="2" eb="3">
      <t>メイ</t>
    </rPh>
    <phoneticPr fontId="1"/>
  </si>
  <si>
    <t>・</t>
    <phoneticPr fontId="1"/>
  </si>
  <si>
    <t>事前の下見打ち合わせ</t>
    <rPh sb="0" eb="2">
      <t>ジゼン</t>
    </rPh>
    <rPh sb="3" eb="5">
      <t>シタミ</t>
    </rPh>
    <rPh sb="5" eb="6">
      <t>ウ</t>
    </rPh>
    <rPh sb="7" eb="8">
      <t>ア</t>
    </rPh>
    <phoneticPr fontId="1"/>
  </si>
  <si>
    <t>本イベントは法律、法令、条例に反するものではありません。</t>
    <rPh sb="0" eb="1">
      <t>ホン</t>
    </rPh>
    <rPh sb="6" eb="8">
      <t>ホウリツ</t>
    </rPh>
    <rPh sb="9" eb="11">
      <t>ホウレイ</t>
    </rPh>
    <rPh sb="12" eb="14">
      <t>ジョウレイ</t>
    </rPh>
    <rPh sb="15" eb="16">
      <t>ハン</t>
    </rPh>
    <phoneticPr fontId="1"/>
  </si>
  <si>
    <t>本イベントは公序良俗に反するもの、またはわいせつなものではありません</t>
    <rPh sb="0" eb="1">
      <t>ホン</t>
    </rPh>
    <rPh sb="6" eb="10">
      <t>コウジョリョウゾク</t>
    </rPh>
    <rPh sb="11" eb="12">
      <t>ハン</t>
    </rPh>
    <phoneticPr fontId="1"/>
  </si>
  <si>
    <t>本イベントは商標、著作権など許可なく無断で使用するものではありません</t>
    <rPh sb="0" eb="1">
      <t>ホン</t>
    </rPh>
    <rPh sb="6" eb="8">
      <t>ショウヒョウ</t>
    </rPh>
    <rPh sb="9" eb="12">
      <t>チョサクケン</t>
    </rPh>
    <rPh sb="14" eb="16">
      <t>キョカ</t>
    </rPh>
    <rPh sb="18" eb="20">
      <t>ムダン</t>
    </rPh>
    <rPh sb="21" eb="23">
      <t>シヨウ</t>
    </rPh>
    <phoneticPr fontId="1"/>
  </si>
  <si>
    <t>申請者は、現在または過去に消費者保護の観点から訴訟を受けている団体ではありません</t>
    <rPh sb="0" eb="2">
      <t>シンセイ</t>
    </rPh>
    <rPh sb="2" eb="3">
      <t>シャ</t>
    </rPh>
    <rPh sb="5" eb="7">
      <t>ゲンザイ</t>
    </rPh>
    <rPh sb="10" eb="12">
      <t>カコ</t>
    </rPh>
    <rPh sb="13" eb="16">
      <t>ショウヒシャ</t>
    </rPh>
    <rPh sb="16" eb="18">
      <t>ホゴ</t>
    </rPh>
    <rPh sb="19" eb="21">
      <t>カンテン</t>
    </rPh>
    <rPh sb="23" eb="25">
      <t>ソショウ</t>
    </rPh>
    <rPh sb="26" eb="27">
      <t>ウ</t>
    </rPh>
    <rPh sb="31" eb="33">
      <t>ダンタイ</t>
    </rPh>
    <phoneticPr fontId="1"/>
  </si>
  <si>
    <t>災害時発生時には、ひの社会教育センター職員と共に利用者の避難誘導等安全対策に努めます</t>
    <rPh sb="0" eb="2">
      <t>サイガイ</t>
    </rPh>
    <rPh sb="2" eb="3">
      <t>ジ</t>
    </rPh>
    <rPh sb="3" eb="5">
      <t>ハッセイ</t>
    </rPh>
    <rPh sb="5" eb="6">
      <t>ジ</t>
    </rPh>
    <rPh sb="11" eb="15">
      <t>シャカイキョウイク</t>
    </rPh>
    <rPh sb="19" eb="21">
      <t>ショクイン</t>
    </rPh>
    <rPh sb="22" eb="23">
      <t>トモ</t>
    </rPh>
    <rPh sb="24" eb="27">
      <t>リヨウシャ</t>
    </rPh>
    <rPh sb="28" eb="30">
      <t>ヒナン</t>
    </rPh>
    <rPh sb="30" eb="32">
      <t>ユウドウ</t>
    </rPh>
    <rPh sb="32" eb="33">
      <t>トウ</t>
    </rPh>
    <rPh sb="33" eb="35">
      <t>アンゼン</t>
    </rPh>
    <rPh sb="35" eb="37">
      <t>タイサク</t>
    </rPh>
    <rPh sb="38" eb="39">
      <t>ツト</t>
    </rPh>
    <phoneticPr fontId="1"/>
  </si>
  <si>
    <t>学生団体「１」を入力→
一般団体「２」を入力→</t>
    <rPh sb="0" eb="2">
      <t>ガクセイ</t>
    </rPh>
    <rPh sb="2" eb="4">
      <t>ダンタイ</t>
    </rPh>
    <rPh sb="8" eb="10">
      <t>ニュウリョク</t>
    </rPh>
    <rPh sb="12" eb="14">
      <t>イッパン</t>
    </rPh>
    <rPh sb="14" eb="16">
      <t>ダンタイ</t>
    </rPh>
    <rPh sb="20" eb="22">
      <t>ニュウリョク</t>
    </rPh>
    <phoneticPr fontId="1"/>
  </si>
  <si>
    <t>利用料金入金</t>
    <rPh sb="0" eb="2">
      <t>リヨウ</t>
    </rPh>
    <rPh sb="2" eb="4">
      <t>リョウキン</t>
    </rPh>
    <rPh sb="4" eb="6">
      <t>ニュウキン</t>
    </rPh>
    <phoneticPr fontId="1"/>
  </si>
  <si>
    <t>付帯設備料金(税抜）</t>
    <rPh sb="0" eb="2">
      <t>フタイ</t>
    </rPh>
    <rPh sb="2" eb="4">
      <t>セツビ</t>
    </rPh>
    <rPh sb="4" eb="6">
      <t>リョウキン</t>
    </rPh>
    <rPh sb="7" eb="8">
      <t>ゼイ</t>
    </rPh>
    <rPh sb="8" eb="9">
      <t>ヌ</t>
    </rPh>
    <phoneticPr fontId="1"/>
  </si>
  <si>
    <t>Tree HALL利用申請書・企画書</t>
    <rPh sb="9" eb="11">
      <t>リヨウ</t>
    </rPh>
    <rPh sb="11" eb="14">
      <t>シンセイショ</t>
    </rPh>
    <rPh sb="15" eb="18">
      <t>キカクショ</t>
    </rPh>
    <phoneticPr fontId="1"/>
  </si>
  <si>
    <t>液晶プロジェクター</t>
    <rPh sb="0" eb="2">
      <t>エキショウ</t>
    </rPh>
    <phoneticPr fontId="1"/>
  </si>
  <si>
    <t>電動スクリーン</t>
    <rPh sb="0" eb="2">
      <t>デンドウ</t>
    </rPh>
    <phoneticPr fontId="1"/>
  </si>
  <si>
    <t>マイクスタンド床上</t>
    <rPh sb="7" eb="9">
      <t>ユカウエ</t>
    </rPh>
    <phoneticPr fontId="1"/>
  </si>
  <si>
    <t>マイクスタンドストレート</t>
    <phoneticPr fontId="1"/>
  </si>
  <si>
    <t>マイクスタンド卓上</t>
    <rPh sb="7" eb="9">
      <t>タクジョウ</t>
    </rPh>
    <phoneticPr fontId="1"/>
  </si>
  <si>
    <t>スピーカー</t>
    <phoneticPr fontId="1"/>
  </si>
  <si>
    <t>ＣＤデッキ</t>
    <phoneticPr fontId="1"/>
  </si>
  <si>
    <t>演台</t>
    <rPh sb="0" eb="2">
      <t>エンダイ</t>
    </rPh>
    <phoneticPr fontId="1"/>
  </si>
  <si>
    <t>譜面台</t>
    <rPh sb="0" eb="2">
      <t>フメン</t>
    </rPh>
    <rPh sb="2" eb="3">
      <t>ダイ</t>
    </rPh>
    <phoneticPr fontId="1"/>
  </si>
  <si>
    <t>パーテーション</t>
    <phoneticPr fontId="1"/>
  </si>
  <si>
    <t>会議机</t>
    <rPh sb="0" eb="2">
      <t>カイギ</t>
    </rPh>
    <rPh sb="2" eb="3">
      <t>ヅクエ</t>
    </rPh>
    <phoneticPr fontId="1"/>
  </si>
  <si>
    <t>座布団</t>
    <rPh sb="0" eb="3">
      <t>ザブトン</t>
    </rPh>
    <phoneticPr fontId="1"/>
  </si>
  <si>
    <t>※照明、音響など機材持ち込みの場合は別途費用が掛かります。（裏面通信欄にご申告ください）</t>
    <rPh sb="1" eb="3">
      <t>ショウメイ</t>
    </rPh>
    <rPh sb="4" eb="6">
      <t>オンキョウ</t>
    </rPh>
    <rPh sb="8" eb="10">
      <t>キザイ</t>
    </rPh>
    <rPh sb="10" eb="11">
      <t>モ</t>
    </rPh>
    <rPh sb="12" eb="13">
      <t>コ</t>
    </rPh>
    <rPh sb="15" eb="17">
      <t>バアイ</t>
    </rPh>
    <rPh sb="18" eb="20">
      <t>ベット</t>
    </rPh>
    <rPh sb="20" eb="22">
      <t>ヒヨウ</t>
    </rPh>
    <rPh sb="23" eb="24">
      <t>カ</t>
    </rPh>
    <rPh sb="30" eb="32">
      <t>リメン</t>
    </rPh>
    <rPh sb="32" eb="35">
      <t>ツウシンラン</t>
    </rPh>
    <rPh sb="37" eb="39">
      <t>シンコク</t>
    </rPh>
    <phoneticPr fontId="1"/>
  </si>
  <si>
    <t>※備え付けの音響設備を利用する場合、オペレーターの有無は料金に関係ありません。</t>
    <rPh sb="1" eb="2">
      <t>ソナ</t>
    </rPh>
    <rPh sb="3" eb="4">
      <t>ツ</t>
    </rPh>
    <rPh sb="6" eb="8">
      <t>オンキョウ</t>
    </rPh>
    <rPh sb="8" eb="10">
      <t>セツビ</t>
    </rPh>
    <rPh sb="11" eb="13">
      <t>リヨウ</t>
    </rPh>
    <rPh sb="15" eb="17">
      <t>バアイ</t>
    </rPh>
    <rPh sb="25" eb="27">
      <t>ウム</t>
    </rPh>
    <rPh sb="28" eb="30">
      <t>リョウキン</t>
    </rPh>
    <rPh sb="31" eb="33">
      <t>カンケイ</t>
    </rPh>
    <phoneticPr fontId="1"/>
  </si>
  <si>
    <t>キャンセル受付</t>
    <rPh sb="5" eb="7">
      <t>ウケツケ</t>
    </rPh>
    <phoneticPr fontId="1"/>
  </si>
  <si>
    <t>返金依頼受理</t>
    <rPh sb="0" eb="2">
      <t>ヘンキン</t>
    </rPh>
    <rPh sb="2" eb="4">
      <t>イライ</t>
    </rPh>
    <rPh sb="4" eb="6">
      <t>ジュリ</t>
    </rPh>
    <phoneticPr fontId="1"/>
  </si>
  <si>
    <t>払戻振込</t>
    <rPh sb="0" eb="2">
      <t>ハライモドシ</t>
    </rPh>
    <rPh sb="2" eb="4">
      <t>フリコミ</t>
    </rPh>
    <phoneticPr fontId="1"/>
  </si>
  <si>
    <t>付帯設備費（予定：後日払）</t>
    <rPh sb="0" eb="2">
      <t>フタイ</t>
    </rPh>
    <rPh sb="2" eb="4">
      <t>セツビ</t>
    </rPh>
    <rPh sb="4" eb="5">
      <t>ヒ</t>
    </rPh>
    <rPh sb="6" eb="8">
      <t>ヨテイ</t>
    </rPh>
    <rPh sb="9" eb="11">
      <t>ゴジツ</t>
    </rPh>
    <rPh sb="11" eb="12">
      <t>バラ</t>
    </rPh>
    <phoneticPr fontId="1"/>
  </si>
  <si>
    <t>ひの社会教育センター</t>
    <rPh sb="2" eb="6">
      <t>シャカイキョウイク</t>
    </rPh>
    <phoneticPr fontId="1"/>
  </si>
  <si>
    <t>/</t>
    <phoneticPr fontId="1"/>
  </si>
  <si>
    <t>利用責任者氏名</t>
    <rPh sb="0" eb="2">
      <t>リヨウ</t>
    </rPh>
    <rPh sb="2" eb="5">
      <t>セキニンシャ</t>
    </rPh>
    <rPh sb="5" eb="7">
      <t>シメイ</t>
    </rPh>
    <phoneticPr fontId="1"/>
  </si>
  <si>
    <t>利用責任者
当日のご連絡先</t>
    <rPh sb="0" eb="2">
      <t>リヨウ</t>
    </rPh>
    <rPh sb="2" eb="5">
      <t>セキニンシャ</t>
    </rPh>
    <rPh sb="6" eb="8">
      <t>トウジツ</t>
    </rPh>
    <rPh sb="10" eb="12">
      <t>レンラク</t>
    </rPh>
    <rPh sb="12" eb="13">
      <t>サキ</t>
    </rPh>
    <phoneticPr fontId="1"/>
  </si>
  <si>
    <t>定員数を超える観客の動員および重量を超える機械整備などの設置はしません</t>
    <rPh sb="0" eb="2">
      <t>テイイン</t>
    </rPh>
    <rPh sb="2" eb="3">
      <t>スウ</t>
    </rPh>
    <rPh sb="4" eb="5">
      <t>コ</t>
    </rPh>
    <rPh sb="7" eb="9">
      <t>カンキャク</t>
    </rPh>
    <rPh sb="10" eb="12">
      <t>ドウイン</t>
    </rPh>
    <rPh sb="15" eb="17">
      <t>ジュウリョウ</t>
    </rPh>
    <rPh sb="18" eb="19">
      <t>コ</t>
    </rPh>
    <rPh sb="21" eb="23">
      <t>キカイ</t>
    </rPh>
    <rPh sb="23" eb="25">
      <t>セイビ</t>
    </rPh>
    <rPh sb="28" eb="30">
      <t>セッチ</t>
    </rPh>
    <phoneticPr fontId="1"/>
  </si>
  <si>
    <t>TEL)042-582-3136</t>
    <phoneticPr fontId="1"/>
  </si>
  <si>
    <t>午前</t>
    <rPh sb="0" eb="2">
      <t>ゴゼン</t>
    </rPh>
    <phoneticPr fontId="1"/>
  </si>
  <si>
    <t>午後</t>
    <rPh sb="0" eb="2">
      <t>ゴゴ</t>
    </rPh>
    <phoneticPr fontId="1"/>
  </si>
  <si>
    <t>利用責任者住所
郵便番号</t>
    <rPh sb="0" eb="2">
      <t>リヨウ</t>
    </rPh>
    <rPh sb="2" eb="5">
      <t>セキニンシャ</t>
    </rPh>
    <rPh sb="5" eb="7">
      <t>ジュウショ</t>
    </rPh>
    <rPh sb="8" eb="12">
      <t>ユウビンバンゴウ</t>
    </rPh>
    <phoneticPr fontId="1"/>
  </si>
  <si>
    <t>音響・照明設備（ｵﾍﾟﾚｰﾀｰ付）</t>
    <rPh sb="0" eb="2">
      <t>オンキョウ</t>
    </rPh>
    <rPh sb="3" eb="5">
      <t>ショウメイ</t>
    </rPh>
    <rPh sb="5" eb="7">
      <t>セツビ</t>
    </rPh>
    <rPh sb="15" eb="16">
      <t>ツキ</t>
    </rPh>
    <phoneticPr fontId="1"/>
  </si>
  <si>
    <t>応相談</t>
    <rPh sb="0" eb="3">
      <t>オウソウダン</t>
    </rPh>
    <phoneticPr fontId="1"/>
  </si>
  <si>
    <t>-</t>
    <phoneticPr fontId="1"/>
  </si>
  <si>
    <t>簡易アンプスピーカー（ﾏｲｸ2本付）</t>
    <rPh sb="0" eb="2">
      <t>カンイ</t>
    </rPh>
    <rPh sb="15" eb="16">
      <t>ホン</t>
    </rPh>
    <rPh sb="16" eb="17">
      <t>ツキ</t>
    </rPh>
    <phoneticPr fontId="1"/>
  </si>
  <si>
    <t>追加：有線マイク</t>
    <rPh sb="0" eb="2">
      <t>ツイカ</t>
    </rPh>
    <rPh sb="3" eb="5">
      <t>ユウセン</t>
    </rPh>
    <phoneticPr fontId="1"/>
  </si>
  <si>
    <t>追加：ワイヤレスマイク</t>
    <rPh sb="0" eb="2">
      <t>ツイカ</t>
    </rPh>
    <phoneticPr fontId="1"/>
  </si>
  <si>
    <t>追加：ピンマイク</t>
    <rPh sb="0" eb="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</si>
</sst>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2" formatCode="_ &quot;¥&quot;* #,##0_ ;_ &quot;¥&quot;* \-#,##0_ ;_ &quot;¥&quot;* &quot;-&quot;_ ;_ @_ "/>
    <numFmt numFmtId="176" formatCode="0_);[Red]\(0\)"/>
    <numFmt numFmtId="177" formatCode="[&lt;=999]000;[&lt;=9999]000\-00;000\-0000"/>
  </numFmts>
  <fonts count="10"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1"/>
      <color theme="0"/>
      <name val="メイリオ"/>
      <family val="3"/>
      <charset val="128"/>
    </font>
    <font>
      <sz val="16"/>
      <color theme="1"/>
      <name val="メイリオ"/>
      <family val="3"/>
      <charset val="128"/>
    </font>
    <font>
      <b/>
      <sz val="11"/>
      <color theme="1"/>
      <name val="メイリオ"/>
      <family val="3"/>
      <charset val="128"/>
    </font>
    <font>
      <sz val="10"/>
      <color theme="1"/>
      <name val="メイリオ"/>
      <family val="3"/>
      <charset val="128"/>
    </font>
    <font>
      <b/>
      <sz val="14"/>
      <color theme="1"/>
      <name val="メイリオ"/>
      <family val="3"/>
      <charset val="128"/>
    </font>
    <font>
      <sz val="8"/>
      <color theme="1"/>
      <name val="メイリオ"/>
      <family val="3"/>
      <charset val="128"/>
    </font>
    <font>
      <sz val="11"/>
      <color rgb="FFFF0000"/>
      <name val="メイリオ"/>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thin">
        <color auto="1"/>
      </top>
      <bottom/>
      <diagonal/>
    </border>
  </borders>
  <cellStyleXfs count="1">
    <xf numFmtId="0" fontId="0" fillId="0" borderId="0">
      <alignment vertical="center"/>
    </xf>
  </cellStyleXfs>
  <cellXfs count="150">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vertical="center" shrinkToFit="1"/>
    </xf>
    <xf numFmtId="176" fontId="3" fillId="0" borderId="0" xfId="0" applyNumberFormat="1" applyFont="1" applyAlignment="1">
      <alignment vertical="center" shrinkToFit="1"/>
    </xf>
    <xf numFmtId="0" fontId="3"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shrinkToFit="1"/>
    </xf>
    <xf numFmtId="0" fontId="2" fillId="3" borderId="1" xfId="0" applyFont="1" applyFill="1" applyBorder="1" applyAlignment="1" applyProtection="1">
      <alignment vertical="center" shrinkToFit="1"/>
      <protection locked="0"/>
    </xf>
    <xf numFmtId="0" fontId="2" fillId="2" borderId="1" xfId="0" applyFont="1" applyFill="1"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6" fillId="0" borderId="0" xfId="0" applyFont="1">
      <alignment vertical="center"/>
    </xf>
    <xf numFmtId="0" fontId="2" fillId="0" borderId="13" xfId="0" applyFont="1" applyBorder="1" applyAlignment="1" applyProtection="1">
      <alignment vertical="center" shrinkToFit="1"/>
      <protection locked="0"/>
    </xf>
    <xf numFmtId="0" fontId="2" fillId="0" borderId="14" xfId="0" applyFont="1" applyBorder="1" applyAlignment="1" applyProtection="1">
      <alignment vertical="center" shrinkToFit="1"/>
      <protection locked="0"/>
    </xf>
    <xf numFmtId="0" fontId="2" fillId="0" borderId="15" xfId="0" applyFont="1" applyBorder="1" applyAlignment="1" applyProtection="1">
      <alignment vertical="center" shrinkToFit="1"/>
      <protection locked="0"/>
    </xf>
    <xf numFmtId="0" fontId="2" fillId="3" borderId="13" xfId="0" applyFont="1" applyFill="1" applyBorder="1" applyProtection="1">
      <alignment vertical="center"/>
      <protection locked="0"/>
    </xf>
    <xf numFmtId="0" fontId="2" fillId="3" borderId="14" xfId="0" applyFont="1" applyFill="1" applyBorder="1" applyProtection="1">
      <alignment vertical="center"/>
      <protection locked="0"/>
    </xf>
    <xf numFmtId="0" fontId="2" fillId="3" borderId="15" xfId="0" applyFont="1" applyFill="1" applyBorder="1" applyProtection="1">
      <alignment vertical="center"/>
      <protection locked="0"/>
    </xf>
    <xf numFmtId="0" fontId="2" fillId="3" borderId="1" xfId="0" applyFont="1" applyFill="1" applyBorder="1" applyProtection="1">
      <alignment vertical="center"/>
      <protection locked="0"/>
    </xf>
    <xf numFmtId="0" fontId="2" fillId="0" borderId="25" xfId="0" applyFont="1" applyBorder="1" applyAlignment="1" applyProtection="1">
      <alignment vertical="center" shrinkToFit="1"/>
      <protection locked="0"/>
    </xf>
    <xf numFmtId="0" fontId="2" fillId="0" borderId="1" xfId="0" applyFont="1" applyBorder="1" applyProtection="1">
      <alignment vertical="center"/>
      <protection locked="0"/>
    </xf>
    <xf numFmtId="0" fontId="9" fillId="3" borderId="0" xfId="0" applyFont="1" applyFill="1">
      <alignment vertical="center"/>
    </xf>
    <xf numFmtId="0" fontId="2" fillId="0" borderId="0" xfId="0" applyFont="1" applyProtection="1">
      <alignment vertical="center"/>
    </xf>
    <xf numFmtId="0" fontId="2" fillId="0" borderId="1" xfId="0" applyFont="1" applyBorder="1" applyAlignment="1" applyProtection="1">
      <alignment vertical="center" shrinkToFit="1"/>
    </xf>
    <xf numFmtId="0" fontId="2" fillId="0" borderId="13" xfId="0" applyFont="1" applyBorder="1" applyAlignment="1" applyProtection="1">
      <alignment vertical="center" shrinkToFit="1"/>
    </xf>
    <xf numFmtId="0" fontId="2" fillId="0" borderId="14" xfId="0" applyFont="1" applyBorder="1" applyAlignment="1" applyProtection="1">
      <alignment vertical="center" shrinkToFit="1"/>
    </xf>
    <xf numFmtId="0" fontId="2" fillId="0" borderId="25" xfId="0" applyFont="1" applyBorder="1" applyAlignment="1" applyProtection="1">
      <alignment vertical="center" shrinkToFit="1"/>
    </xf>
    <xf numFmtId="0" fontId="2" fillId="0" borderId="15" xfId="0" applyFont="1" applyBorder="1" applyAlignment="1" applyProtection="1">
      <alignment vertical="center" shrinkToFit="1"/>
    </xf>
    <xf numFmtId="0" fontId="2" fillId="0" borderId="0" xfId="0" applyFont="1" applyAlignment="1" applyProtection="1">
      <alignment vertical="center" shrinkToFit="1"/>
    </xf>
    <xf numFmtId="0" fontId="3" fillId="0" borderId="0" xfId="0" applyFont="1" applyAlignment="1" applyProtection="1">
      <alignment vertical="center" shrinkToFit="1"/>
    </xf>
    <xf numFmtId="42" fontId="3" fillId="0" borderId="0" xfId="0" applyNumberFormat="1" applyFont="1" applyAlignment="1" applyProtection="1">
      <alignment vertical="center" shrinkToFit="1"/>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42" fontId="2" fillId="0" borderId="0" xfId="0" applyNumberFormat="1" applyFont="1" applyBorder="1" applyAlignment="1" applyProtection="1">
      <alignment horizontal="right" vertical="center"/>
    </xf>
    <xf numFmtId="42" fontId="5" fillId="0" borderId="0" xfId="0" applyNumberFormat="1" applyFont="1" applyBorder="1" applyAlignment="1" applyProtection="1">
      <alignment horizontal="center" vertical="center"/>
    </xf>
    <xf numFmtId="0" fontId="6" fillId="0" borderId="0" xfId="0" applyFont="1" applyBorder="1" applyAlignment="1" applyProtection="1">
      <alignment horizontal="center" vertical="center" wrapText="1" shrinkToFit="1"/>
    </xf>
    <xf numFmtId="0" fontId="2" fillId="0" borderId="0" xfId="0" applyFont="1" applyBorder="1" applyAlignment="1" applyProtection="1">
      <alignment vertical="center" shrinkToFit="1"/>
    </xf>
    <xf numFmtId="0" fontId="2" fillId="0" borderId="0" xfId="0" applyFont="1" applyBorder="1" applyAlignment="1" applyProtection="1">
      <alignment horizontal="left" vertical="center" shrinkToFit="1"/>
    </xf>
    <xf numFmtId="42" fontId="2" fillId="0" borderId="0" xfId="0" applyNumberFormat="1" applyFont="1" applyBorder="1" applyAlignment="1" applyProtection="1">
      <alignment horizontal="right" vertical="center" shrinkToFit="1"/>
    </xf>
    <xf numFmtId="42" fontId="5" fillId="0" borderId="0" xfId="0" applyNumberFormat="1" applyFont="1" applyBorder="1" applyAlignment="1" applyProtection="1">
      <alignment horizontal="center" vertical="center" shrinkToFit="1"/>
    </xf>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17" xfId="0" applyFont="1" applyBorder="1" applyAlignment="1" applyProtection="1">
      <alignment horizontal="left" vertical="center"/>
    </xf>
    <xf numFmtId="0" fontId="2" fillId="0" borderId="18" xfId="0" applyFont="1" applyBorder="1" applyAlignment="1" applyProtection="1">
      <alignment horizontal="left" vertical="center"/>
    </xf>
    <xf numFmtId="0" fontId="2" fillId="0" borderId="19" xfId="0" applyFont="1" applyBorder="1" applyAlignment="1" applyProtection="1">
      <alignment horizontal="left" vertical="center"/>
    </xf>
    <xf numFmtId="0" fontId="2" fillId="0" borderId="20" xfId="0" applyFont="1" applyBorder="1" applyAlignment="1" applyProtection="1">
      <alignment horizontal="left" vertical="center"/>
    </xf>
    <xf numFmtId="0" fontId="2" fillId="0" borderId="21" xfId="0" applyFont="1" applyBorder="1" applyAlignment="1" applyProtection="1">
      <alignment horizontal="left" vertical="center"/>
    </xf>
    <xf numFmtId="0" fontId="6" fillId="0" borderId="19" xfId="0" applyFont="1" applyBorder="1" applyAlignment="1" applyProtection="1">
      <alignment horizontal="left" vertical="center"/>
    </xf>
    <xf numFmtId="0" fontId="6" fillId="0" borderId="20" xfId="0" applyFont="1" applyBorder="1" applyAlignment="1" applyProtection="1">
      <alignment horizontal="left" vertical="center"/>
    </xf>
    <xf numFmtId="0" fontId="6" fillId="0" borderId="21" xfId="0" applyFont="1" applyBorder="1" applyAlignment="1" applyProtection="1">
      <alignment horizontal="left" vertical="center"/>
    </xf>
    <xf numFmtId="0" fontId="2" fillId="0" borderId="22" xfId="0" applyFont="1" applyBorder="1" applyAlignment="1" applyProtection="1">
      <alignment horizontal="left" vertical="center"/>
    </xf>
    <xf numFmtId="0" fontId="2" fillId="0" borderId="23" xfId="0" applyFont="1" applyBorder="1" applyAlignment="1" applyProtection="1">
      <alignment horizontal="left" vertical="center"/>
    </xf>
    <xf numFmtId="0" fontId="2" fillId="0" borderId="24" xfId="0" applyFont="1" applyBorder="1" applyAlignment="1" applyProtection="1">
      <alignment horizontal="left" vertical="center"/>
    </xf>
    <xf numFmtId="0" fontId="9" fillId="2" borderId="0" xfId="0" applyFont="1" applyFill="1" applyProtection="1">
      <alignment vertical="center"/>
    </xf>
    <xf numFmtId="0" fontId="2" fillId="0" borderId="0" xfId="0" applyFont="1" applyAlignment="1" applyProtection="1">
      <alignment horizontal="center" vertical="center" shrinkToFit="1"/>
    </xf>
    <xf numFmtId="0" fontId="2" fillId="0" borderId="9" xfId="0" applyFont="1" applyBorder="1" applyAlignment="1" applyProtection="1">
      <alignment horizontal="center" vertical="center" shrinkToFit="1"/>
    </xf>
    <xf numFmtId="0" fontId="2" fillId="0" borderId="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0" xfId="0" applyFont="1" applyAlignment="1" applyProtection="1">
      <alignment horizontal="right" vertical="center"/>
    </xf>
    <xf numFmtId="42" fontId="5" fillId="0" borderId="14" xfId="0" applyNumberFormat="1" applyFont="1" applyBorder="1" applyAlignment="1" applyProtection="1">
      <alignment horizontal="center" vertical="center" shrinkToFit="1"/>
    </xf>
    <xf numFmtId="0" fontId="2" fillId="0" borderId="14" xfId="0" applyFont="1" applyBorder="1" applyAlignment="1" applyProtection="1">
      <alignment horizontal="left" vertical="center" shrinkToFit="1"/>
    </xf>
    <xf numFmtId="42" fontId="2" fillId="0" borderId="14" xfId="0" applyNumberFormat="1" applyFont="1" applyBorder="1" applyAlignment="1" applyProtection="1">
      <alignment horizontal="right" vertical="center" shrinkToFit="1"/>
    </xf>
    <xf numFmtId="0" fontId="2" fillId="0" borderId="19" xfId="0" applyFont="1" applyBorder="1" applyAlignment="1" applyProtection="1">
      <alignment horizontal="left" vertical="center" shrinkToFit="1"/>
    </xf>
    <xf numFmtId="0" fontId="2" fillId="0" borderId="20" xfId="0" applyFont="1" applyBorder="1" applyAlignment="1" applyProtection="1">
      <alignment horizontal="left" vertical="center" shrinkToFit="1"/>
    </xf>
    <xf numFmtId="0" fontId="2" fillId="0" borderId="21" xfId="0" applyFont="1" applyBorder="1" applyAlignment="1" applyProtection="1">
      <alignment horizontal="left" vertical="center" shrinkToFit="1"/>
    </xf>
    <xf numFmtId="42" fontId="2" fillId="0" borderId="19" xfId="0" applyNumberFormat="1" applyFont="1" applyBorder="1" applyAlignment="1" applyProtection="1">
      <alignment horizontal="right" vertical="center" shrinkToFit="1"/>
    </xf>
    <xf numFmtId="42" fontId="2" fillId="0" borderId="21" xfId="0" applyNumberFormat="1" applyFont="1" applyBorder="1" applyAlignment="1" applyProtection="1">
      <alignment horizontal="right" vertical="center" shrinkToFit="1"/>
    </xf>
    <xf numFmtId="0" fontId="2" fillId="0" borderId="26" xfId="0" applyFont="1" applyBorder="1" applyAlignment="1" applyProtection="1">
      <alignment horizontal="left" vertical="center" shrinkToFit="1"/>
    </xf>
    <xf numFmtId="0" fontId="2" fillId="0" borderId="27" xfId="0" applyFont="1" applyBorder="1" applyAlignment="1" applyProtection="1">
      <alignment horizontal="left" vertical="center" shrinkToFit="1"/>
    </xf>
    <xf numFmtId="0" fontId="2" fillId="0" borderId="28" xfId="0" applyFont="1" applyBorder="1" applyAlignment="1" applyProtection="1">
      <alignment horizontal="left" vertical="center" shrinkToFit="1"/>
    </xf>
    <xf numFmtId="42" fontId="2" fillId="0" borderId="25" xfId="0" applyNumberFormat="1" applyFont="1" applyBorder="1" applyAlignment="1" applyProtection="1">
      <alignment horizontal="right" vertical="center" shrinkToFit="1"/>
    </xf>
    <xf numFmtId="42" fontId="5" fillId="0" borderId="25" xfId="0" applyNumberFormat="1"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8" fillId="0" borderId="1" xfId="0" applyFont="1" applyBorder="1" applyAlignment="1" applyProtection="1">
      <alignment horizontal="center" shrinkToFit="1"/>
    </xf>
    <xf numFmtId="0" fontId="2" fillId="0" borderId="5"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10"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0" fontId="7" fillId="0" borderId="0" xfId="0" applyFont="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177" fontId="2" fillId="0" borderId="2" xfId="0" applyNumberFormat="1" applyFont="1" applyBorder="1" applyAlignment="1">
      <alignment horizontal="center" vertical="center" shrinkToFit="1"/>
    </xf>
    <xf numFmtId="177" fontId="2" fillId="0" borderId="3" xfId="0" applyNumberFormat="1" applyFont="1" applyBorder="1" applyAlignment="1">
      <alignment horizontal="center" vertical="center" shrinkToFit="1"/>
    </xf>
    <xf numFmtId="14" fontId="2" fillId="0" borderId="2" xfId="0" applyNumberFormat="1" applyFont="1" applyBorder="1" applyAlignment="1" applyProtection="1">
      <alignment horizontal="center" vertical="center" shrinkToFit="1"/>
      <protection locked="0"/>
    </xf>
    <xf numFmtId="14" fontId="2" fillId="0" borderId="3" xfId="0" applyNumberFormat="1" applyFont="1" applyBorder="1" applyAlignment="1" applyProtection="1">
      <alignment horizontal="center" vertical="center" shrinkToFit="1"/>
      <protection locked="0"/>
    </xf>
    <xf numFmtId="14" fontId="2" fillId="0" borderId="4" xfId="0" applyNumberFormat="1" applyFont="1" applyBorder="1" applyAlignment="1" applyProtection="1">
      <alignment horizontal="center" vertical="center" shrinkToFit="1"/>
      <protection locked="0"/>
    </xf>
    <xf numFmtId="0" fontId="2" fillId="0" borderId="0" xfId="0" applyFont="1" applyAlignment="1">
      <alignment horizontal="center" vertical="center" shrinkToFit="1"/>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0" xfId="0" applyFont="1" applyAlignment="1" applyProtection="1">
      <alignment horizontal="center" vertical="center"/>
    </xf>
    <xf numFmtId="0" fontId="2" fillId="0" borderId="6" xfId="0" applyFont="1" applyBorder="1" applyAlignment="1" applyProtection="1">
      <alignment horizontal="center" vertical="center" shrinkToFit="1"/>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5" xfId="0" applyFont="1" applyBorder="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shrinkToFit="1"/>
    </xf>
    <xf numFmtId="0" fontId="6" fillId="0" borderId="3"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2" fillId="0" borderId="2" xfId="0" applyFont="1" applyBorder="1" applyAlignment="1" applyProtection="1">
      <alignment horizontal="center" vertical="center"/>
    </xf>
    <xf numFmtId="0" fontId="2" fillId="0" borderId="4" xfId="0" applyFont="1" applyBorder="1" applyAlignment="1" applyProtection="1">
      <alignment horizontal="center" vertical="center"/>
    </xf>
    <xf numFmtId="14" fontId="2" fillId="0" borderId="11" xfId="0" applyNumberFormat="1" applyFont="1" applyBorder="1" applyAlignment="1" applyProtection="1">
      <alignment horizontal="center" vertical="center"/>
      <protection locked="0"/>
    </xf>
    <xf numFmtId="5" fontId="2" fillId="0" borderId="0" xfId="0" applyNumberFormat="1" applyFont="1" applyAlignment="1">
      <alignment horizontal="center" vertical="center" shrinkToFit="1"/>
    </xf>
    <xf numFmtId="0" fontId="2" fillId="0" borderId="3" xfId="0" applyFont="1" applyBorder="1" applyAlignment="1" applyProtection="1">
      <alignment horizontal="center" vertical="center"/>
    </xf>
    <xf numFmtId="0" fontId="2" fillId="0" borderId="2"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 fillId="0" borderId="29" xfId="0" applyFont="1" applyBorder="1" applyAlignment="1" applyProtection="1">
      <alignment horizontal="center" vertical="center" shrinkToFit="1"/>
    </xf>
    <xf numFmtId="0" fontId="2" fillId="0" borderId="13" xfId="0" applyFont="1" applyBorder="1" applyAlignment="1" applyProtection="1">
      <alignment horizontal="left" vertical="center" shrinkToFit="1"/>
    </xf>
    <xf numFmtId="42" fontId="2" fillId="0" borderId="13" xfId="0" applyNumberFormat="1" applyFont="1" applyBorder="1" applyAlignment="1" applyProtection="1">
      <alignment horizontal="right" vertical="center" shrinkToFit="1"/>
    </xf>
    <xf numFmtId="42" fontId="5" fillId="0" borderId="13" xfId="0" applyNumberFormat="1" applyFont="1" applyBorder="1" applyAlignment="1" applyProtection="1">
      <alignment horizontal="center" vertical="center" shrinkToFit="1"/>
    </xf>
    <xf numFmtId="0" fontId="5" fillId="0" borderId="3" xfId="0" applyFont="1" applyBorder="1" applyAlignment="1" applyProtection="1">
      <alignment horizontal="center" vertical="center"/>
    </xf>
    <xf numFmtId="0" fontId="2" fillId="0" borderId="5"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6" fillId="0" borderId="6" xfId="0" applyFont="1" applyBorder="1" applyAlignment="1" applyProtection="1">
      <alignment horizontal="center" vertical="center" wrapText="1" shrinkToFit="1"/>
    </xf>
    <xf numFmtId="0" fontId="6" fillId="0" borderId="7" xfId="0" applyFont="1" applyBorder="1" applyAlignment="1" applyProtection="1">
      <alignment horizontal="center" vertical="center" wrapText="1" shrinkToFit="1"/>
    </xf>
    <xf numFmtId="0" fontId="6" fillId="0" borderId="0" xfId="0" applyFont="1" applyBorder="1" applyAlignment="1" applyProtection="1">
      <alignment horizontal="center" vertical="center" wrapText="1" shrinkToFit="1"/>
    </xf>
    <xf numFmtId="0" fontId="6" fillId="0" borderId="9" xfId="0" applyFont="1" applyBorder="1" applyAlignment="1" applyProtection="1">
      <alignment horizontal="center" vertical="center" wrapText="1" shrinkToFit="1"/>
    </xf>
    <xf numFmtId="0" fontId="2" fillId="0" borderId="6" xfId="0" applyFont="1" applyBorder="1" applyAlignment="1" applyProtection="1">
      <alignment horizontal="right" vertical="center"/>
    </xf>
    <xf numFmtId="42" fontId="4" fillId="0" borderId="1" xfId="0" applyNumberFormat="1" applyFont="1" applyBorder="1" applyAlignment="1" applyProtection="1">
      <alignment horizontal="center" vertical="center" shrinkToFit="1"/>
    </xf>
    <xf numFmtId="0" fontId="2" fillId="0" borderId="15" xfId="0" applyFont="1" applyBorder="1" applyAlignment="1" applyProtection="1">
      <alignment horizontal="left" vertical="center" shrinkToFit="1"/>
    </xf>
    <xf numFmtId="42" fontId="2" fillId="0" borderId="15" xfId="0" applyNumberFormat="1" applyFont="1" applyBorder="1" applyAlignment="1" applyProtection="1">
      <alignment horizontal="right" vertical="center" shrinkToFit="1"/>
    </xf>
    <xf numFmtId="42" fontId="5" fillId="0" borderId="15" xfId="0" applyNumberFormat="1" applyFont="1" applyBorder="1" applyAlignment="1" applyProtection="1">
      <alignment horizontal="center" vertical="center" shrinkToFit="1"/>
    </xf>
    <xf numFmtId="0" fontId="2" fillId="0" borderId="3"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cellXfs>
  <cellStyles count="1">
    <cellStyle name="標準" xfId="0" builtinId="0"/>
  </cellStyles>
  <dxfs count="14">
    <dxf>
      <fill>
        <patternFill>
          <bgColor rgb="FFFFFFCC"/>
        </patternFill>
      </fill>
    </dxf>
    <dxf>
      <font>
        <b/>
        <i val="0"/>
        <color rgb="FFFF0000"/>
      </font>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fgColor rgb="FFFFFFCC"/>
          <bgColor rgb="FFFFFFCC"/>
        </patternFill>
      </fill>
    </dxf>
    <dxf>
      <font>
        <b/>
        <i val="0"/>
        <color rgb="FFFF0000"/>
      </font>
      <fill>
        <patternFill>
          <bgColor rgb="FFFFFF00"/>
        </patternFill>
      </fill>
    </dxf>
    <dxf>
      <fill>
        <patternFill patternType="solid">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76200</xdr:colOff>
          <xdr:row>12</xdr:row>
          <xdr:rowOff>114300</xdr:rowOff>
        </xdr:from>
        <xdr:to>
          <xdr:col>15</xdr:col>
          <xdr:colOff>342900</xdr:colOff>
          <xdr:row>12</xdr:row>
          <xdr:rowOff>352425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114300</xdr:rowOff>
        </xdr:from>
        <xdr:to>
          <xdr:col>19</xdr:col>
          <xdr:colOff>342900</xdr:colOff>
          <xdr:row>12</xdr:row>
          <xdr:rowOff>352425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46</xdr:row>
          <xdr:rowOff>0</xdr:rowOff>
        </xdr:from>
        <xdr:to>
          <xdr:col>0</xdr:col>
          <xdr:colOff>314325</xdr:colOff>
          <xdr:row>47</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47</xdr:row>
          <xdr:rowOff>0</xdr:rowOff>
        </xdr:from>
        <xdr:to>
          <xdr:col>0</xdr:col>
          <xdr:colOff>314325</xdr:colOff>
          <xdr:row>48</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48</xdr:row>
          <xdr:rowOff>0</xdr:rowOff>
        </xdr:from>
        <xdr:to>
          <xdr:col>0</xdr:col>
          <xdr:colOff>314325</xdr:colOff>
          <xdr:row>49</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49</xdr:row>
          <xdr:rowOff>0</xdr:rowOff>
        </xdr:from>
        <xdr:to>
          <xdr:col>0</xdr:col>
          <xdr:colOff>314325</xdr:colOff>
          <xdr:row>50</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50</xdr:row>
          <xdr:rowOff>0</xdr:rowOff>
        </xdr:from>
        <xdr:to>
          <xdr:col>0</xdr:col>
          <xdr:colOff>314325</xdr:colOff>
          <xdr:row>51</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51</xdr:row>
          <xdr:rowOff>0</xdr:rowOff>
        </xdr:from>
        <xdr:to>
          <xdr:col>0</xdr:col>
          <xdr:colOff>314325</xdr:colOff>
          <xdr:row>52</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52</xdr:row>
          <xdr:rowOff>0</xdr:rowOff>
        </xdr:from>
        <xdr:to>
          <xdr:col>0</xdr:col>
          <xdr:colOff>314325</xdr:colOff>
          <xdr:row>53</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53</xdr:row>
          <xdr:rowOff>0</xdr:rowOff>
        </xdr:from>
        <xdr:to>
          <xdr:col>0</xdr:col>
          <xdr:colOff>314325</xdr:colOff>
          <xdr:row>54</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54</xdr:row>
          <xdr:rowOff>0</xdr:rowOff>
        </xdr:from>
        <xdr:to>
          <xdr:col>0</xdr:col>
          <xdr:colOff>314325</xdr:colOff>
          <xdr:row>55</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55</xdr:row>
          <xdr:rowOff>0</xdr:rowOff>
        </xdr:from>
        <xdr:to>
          <xdr:col>0</xdr:col>
          <xdr:colOff>314325</xdr:colOff>
          <xdr:row>56</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56</xdr:row>
          <xdr:rowOff>0</xdr:rowOff>
        </xdr:from>
        <xdr:to>
          <xdr:col>0</xdr:col>
          <xdr:colOff>314325</xdr:colOff>
          <xdr:row>57</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57</xdr:row>
          <xdr:rowOff>0</xdr:rowOff>
        </xdr:from>
        <xdr:to>
          <xdr:col>0</xdr:col>
          <xdr:colOff>314325</xdr:colOff>
          <xdr:row>58</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58</xdr:row>
          <xdr:rowOff>0</xdr:rowOff>
        </xdr:from>
        <xdr:to>
          <xdr:col>0</xdr:col>
          <xdr:colOff>314325</xdr:colOff>
          <xdr:row>59</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59</xdr:row>
          <xdr:rowOff>0</xdr:rowOff>
        </xdr:from>
        <xdr:to>
          <xdr:col>0</xdr:col>
          <xdr:colOff>314325</xdr:colOff>
          <xdr:row>60</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60</xdr:row>
          <xdr:rowOff>0</xdr:rowOff>
        </xdr:from>
        <xdr:to>
          <xdr:col>0</xdr:col>
          <xdr:colOff>314325</xdr:colOff>
          <xdr:row>61</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63</xdr:row>
          <xdr:rowOff>0</xdr:rowOff>
        </xdr:from>
        <xdr:to>
          <xdr:col>1</xdr:col>
          <xdr:colOff>314325</xdr:colOff>
          <xdr:row>64</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64</xdr:row>
          <xdr:rowOff>0</xdr:rowOff>
        </xdr:from>
        <xdr:to>
          <xdr:col>1</xdr:col>
          <xdr:colOff>314325</xdr:colOff>
          <xdr:row>65</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45</xdr:row>
          <xdr:rowOff>0</xdr:rowOff>
        </xdr:from>
        <xdr:to>
          <xdr:col>0</xdr:col>
          <xdr:colOff>314325</xdr:colOff>
          <xdr:row>46</xdr:row>
          <xdr:rowOff>0</xdr:rowOff>
        </xdr:to>
        <xdr:sp macro="" textlink="">
          <xdr:nvSpPr>
            <xdr:cNvPr id="3094" name="Check Box 5"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63</xdr:row>
          <xdr:rowOff>0</xdr:rowOff>
        </xdr:from>
        <xdr:to>
          <xdr:col>14</xdr:col>
          <xdr:colOff>314325</xdr:colOff>
          <xdr:row>64</xdr:row>
          <xdr:rowOff>0</xdr:rowOff>
        </xdr:to>
        <xdr:sp macro="" textlink="">
          <xdr:nvSpPr>
            <xdr:cNvPr id="3095" name="Check Box 20"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63</xdr:row>
          <xdr:rowOff>9525</xdr:rowOff>
        </xdr:from>
        <xdr:to>
          <xdr:col>16</xdr:col>
          <xdr:colOff>285750</xdr:colOff>
          <xdr:row>64</xdr:row>
          <xdr:rowOff>9525</xdr:rowOff>
        </xdr:to>
        <xdr:sp macro="" textlink="">
          <xdr:nvSpPr>
            <xdr:cNvPr id="3097" name="Check Box 20"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2"/>
  <sheetViews>
    <sheetView tabSelected="1" zoomScaleNormal="100" workbookViewId="0">
      <selection activeCell="L23" sqref="L23:M23"/>
    </sheetView>
  </sheetViews>
  <sheetFormatPr defaultColWidth="4.625" defaultRowHeight="18.75" x14ac:dyDescent="0.4"/>
  <cols>
    <col min="1" max="1" width="4.625" style="1" customWidth="1"/>
    <col min="2" max="3" width="4.625" style="1"/>
    <col min="4" max="4" width="4.625" style="1" customWidth="1"/>
    <col min="5" max="5" width="5.125" style="1" customWidth="1"/>
    <col min="6" max="8" width="4.625" style="1"/>
    <col min="9" max="11" width="5" style="1" customWidth="1"/>
    <col min="12" max="16384" width="4.625" style="1"/>
  </cols>
  <sheetData>
    <row r="1" spans="1:20" ht="36.75" customHeight="1" x14ac:dyDescent="0.4">
      <c r="A1" s="85" t="s">
        <v>65</v>
      </c>
      <c r="B1" s="85"/>
      <c r="C1" s="85"/>
      <c r="D1" s="85"/>
      <c r="E1" s="85"/>
      <c r="F1" s="85"/>
      <c r="G1" s="85"/>
      <c r="H1" s="85"/>
      <c r="I1" s="85"/>
      <c r="J1" s="85"/>
      <c r="K1" s="85"/>
      <c r="L1" s="85"/>
      <c r="M1" s="85"/>
      <c r="N1" s="86" t="s">
        <v>50</v>
      </c>
      <c r="O1" s="86"/>
      <c r="P1" s="87"/>
      <c r="Q1" s="87"/>
      <c r="R1" s="87"/>
      <c r="S1" s="87"/>
    </row>
    <row r="2" spans="1:20" x14ac:dyDescent="0.4">
      <c r="A2" s="1" t="s">
        <v>21</v>
      </c>
      <c r="N2" s="86" t="s">
        <v>0</v>
      </c>
      <c r="O2" s="86"/>
      <c r="P2" s="117"/>
      <c r="Q2" s="117"/>
      <c r="R2" s="117"/>
      <c r="S2" s="117"/>
    </row>
    <row r="3" spans="1:20" x14ac:dyDescent="0.4">
      <c r="D3" s="86" t="str">
        <f>IF(F3=1,"祝日利用！","")</f>
        <v/>
      </c>
      <c r="E3" s="86"/>
      <c r="F3" s="10"/>
      <c r="I3" s="4">
        <f>D4</f>
        <v>0</v>
      </c>
      <c r="J3" s="5">
        <f>WEEKDAY(I3)</f>
        <v>7</v>
      </c>
      <c r="L3" s="118" t="str">
        <f>IF(L4="","",IF(L4&lt;9,"時間外です！ご相談を",IF(O4&gt;21,"時間外です！ご相談を","")))</f>
        <v/>
      </c>
      <c r="M3" s="118"/>
      <c r="N3" s="118"/>
      <c r="O3" s="118"/>
      <c r="P3" s="5">
        <f>O4-L4</f>
        <v>0</v>
      </c>
    </row>
    <row r="4" spans="1:20" ht="29.25" customHeight="1" x14ac:dyDescent="0.4">
      <c r="A4" s="88" t="s">
        <v>32</v>
      </c>
      <c r="B4" s="89"/>
      <c r="C4" s="89"/>
      <c r="D4" s="90"/>
      <c r="E4" s="91"/>
      <c r="F4" s="91"/>
      <c r="G4" s="91"/>
      <c r="H4" s="91"/>
      <c r="I4" s="92"/>
      <c r="J4" s="6" t="str">
        <f>IF(D4="","",IF(J3=1,"日",IF(J3=2,"月",IF(J3=3,"火",IF(J3=4,"水",IF(J3=5,"木",IF(J3=6,"金",IF(J3=7,"土",""))))))))</f>
        <v/>
      </c>
      <c r="L4" s="9"/>
      <c r="M4" s="7" t="s">
        <v>1</v>
      </c>
      <c r="N4" s="1" t="s">
        <v>2</v>
      </c>
      <c r="O4" s="9"/>
      <c r="P4" s="6" t="s">
        <v>1</v>
      </c>
      <c r="Q4" s="93" t="s">
        <v>33</v>
      </c>
      <c r="R4" s="93"/>
      <c r="S4" s="2"/>
    </row>
    <row r="5" spans="1:20" ht="5.25" customHeight="1" x14ac:dyDescent="0.4">
      <c r="A5" s="6"/>
      <c r="B5" s="6"/>
      <c r="C5" s="6"/>
    </row>
    <row r="6" spans="1:20" ht="30.75" customHeight="1" x14ac:dyDescent="0.4">
      <c r="A6" s="115" t="s">
        <v>54</v>
      </c>
      <c r="B6" s="119"/>
      <c r="C6" s="116"/>
      <c r="D6" s="120"/>
      <c r="E6" s="121"/>
      <c r="F6" s="121"/>
      <c r="G6" s="121"/>
      <c r="H6" s="121"/>
      <c r="I6" s="121"/>
      <c r="J6" s="121"/>
      <c r="K6" s="121"/>
      <c r="L6" s="121"/>
      <c r="M6" s="121"/>
      <c r="N6" s="121"/>
      <c r="O6" s="121"/>
      <c r="P6" s="121"/>
      <c r="Q6" s="121"/>
      <c r="R6" s="121"/>
      <c r="S6" s="122"/>
    </row>
    <row r="7" spans="1:20" x14ac:dyDescent="0.4">
      <c r="A7" s="101" t="s">
        <v>53</v>
      </c>
      <c r="B7" s="102"/>
      <c r="C7" s="103"/>
      <c r="D7" s="106"/>
      <c r="E7" s="107"/>
      <c r="F7" s="107"/>
      <c r="G7" s="107"/>
      <c r="H7" s="107"/>
      <c r="I7" s="107"/>
      <c r="J7" s="107"/>
      <c r="K7" s="107"/>
      <c r="L7" s="107"/>
      <c r="M7" s="107"/>
      <c r="N7" s="107"/>
      <c r="O7" s="107"/>
      <c r="P7" s="107"/>
      <c r="Q7" s="107"/>
      <c r="R7" s="107"/>
      <c r="S7" s="108"/>
    </row>
    <row r="8" spans="1:20" x14ac:dyDescent="0.4">
      <c r="A8" s="104"/>
      <c r="B8" s="61"/>
      <c r="C8" s="105"/>
      <c r="D8" s="109"/>
      <c r="E8" s="110"/>
      <c r="F8" s="110"/>
      <c r="G8" s="110"/>
      <c r="H8" s="110"/>
      <c r="I8" s="110"/>
      <c r="J8" s="110"/>
      <c r="K8" s="110"/>
      <c r="L8" s="110"/>
      <c r="M8" s="110"/>
      <c r="N8" s="110"/>
      <c r="O8" s="110"/>
      <c r="P8" s="110"/>
      <c r="Q8" s="110"/>
      <c r="R8" s="110"/>
      <c r="S8" s="111"/>
    </row>
    <row r="9" spans="1:20" ht="12" customHeight="1" x14ac:dyDescent="0.4">
      <c r="G9" s="22"/>
    </row>
    <row r="10" spans="1:20" ht="40.5" customHeight="1" x14ac:dyDescent="0.4">
      <c r="A10" s="78" t="s">
        <v>86</v>
      </c>
      <c r="B10" s="100"/>
      <c r="C10" s="79"/>
      <c r="D10" s="97"/>
      <c r="E10" s="97"/>
      <c r="F10" s="97"/>
      <c r="G10" s="97"/>
      <c r="H10" s="97"/>
      <c r="I10" s="97"/>
      <c r="J10" s="97"/>
      <c r="K10" s="97"/>
      <c r="L10" s="97"/>
      <c r="M10" s="98"/>
      <c r="N10" s="3"/>
      <c r="O10" s="123" t="s">
        <v>62</v>
      </c>
      <c r="P10" s="124"/>
      <c r="Q10" s="124"/>
      <c r="R10" s="124"/>
      <c r="S10" s="20"/>
    </row>
    <row r="11" spans="1:20" ht="37.5" customHeight="1" x14ac:dyDescent="0.4">
      <c r="A11" s="112" t="s">
        <v>92</v>
      </c>
      <c r="B11" s="113"/>
      <c r="C11" s="114"/>
      <c r="D11" s="148"/>
      <c r="E11" s="148"/>
      <c r="F11" s="148"/>
      <c r="G11" s="148"/>
      <c r="H11" s="148"/>
      <c r="I11" s="148"/>
      <c r="J11" s="148"/>
      <c r="K11" s="148"/>
      <c r="L11" s="148"/>
      <c r="M11" s="148"/>
      <c r="N11" s="148"/>
      <c r="O11" s="148"/>
      <c r="P11" s="148"/>
      <c r="Q11" s="148"/>
      <c r="R11" s="148"/>
      <c r="S11" s="149"/>
    </row>
    <row r="12" spans="1:20" ht="33" customHeight="1" x14ac:dyDescent="0.4">
      <c r="A12" s="112" t="s">
        <v>87</v>
      </c>
      <c r="B12" s="113"/>
      <c r="C12" s="114"/>
      <c r="D12" s="97"/>
      <c r="E12" s="97"/>
      <c r="F12" s="97"/>
      <c r="G12" s="97"/>
      <c r="H12" s="97"/>
      <c r="I12" s="98"/>
      <c r="J12" s="115" t="s">
        <v>3</v>
      </c>
      <c r="K12" s="116"/>
      <c r="L12" s="96"/>
      <c r="M12" s="97"/>
      <c r="N12" s="97"/>
      <c r="O12" s="97"/>
      <c r="P12" s="97"/>
      <c r="Q12" s="97"/>
      <c r="R12" s="97"/>
      <c r="S12" s="98"/>
    </row>
    <row r="13" spans="1:20" ht="30.75" customHeight="1" x14ac:dyDescent="0.4">
      <c r="A13" s="94" t="s">
        <v>4</v>
      </c>
      <c r="B13" s="60"/>
      <c r="C13" s="95"/>
      <c r="D13" s="96"/>
      <c r="E13" s="97"/>
      <c r="F13" s="97"/>
      <c r="G13" s="98"/>
      <c r="H13" s="22" t="s">
        <v>5</v>
      </c>
      <c r="I13" s="22"/>
      <c r="J13" s="28"/>
      <c r="K13" s="28"/>
      <c r="L13" s="58" t="s">
        <v>6</v>
      </c>
      <c r="M13" s="58"/>
      <c r="N13" s="58"/>
      <c r="O13" s="8"/>
      <c r="P13" s="99" t="s">
        <v>7</v>
      </c>
      <c r="Q13" s="99"/>
      <c r="R13" s="99"/>
      <c r="S13" s="8"/>
    </row>
    <row r="14" spans="1:20" ht="21.75" customHeight="1" x14ac:dyDescent="0.4">
      <c r="A14" s="139" t="s">
        <v>22</v>
      </c>
      <c r="B14" s="139"/>
      <c r="C14" s="140"/>
      <c r="D14" s="23" t="s">
        <v>16</v>
      </c>
      <c r="E14" s="23" t="s">
        <v>17</v>
      </c>
      <c r="F14" s="76" t="s">
        <v>18</v>
      </c>
      <c r="G14" s="76"/>
      <c r="H14" s="76"/>
      <c r="I14" s="76"/>
      <c r="J14" s="76" t="s">
        <v>19</v>
      </c>
      <c r="K14" s="76"/>
      <c r="L14" s="76" t="s">
        <v>64</v>
      </c>
      <c r="M14" s="76"/>
      <c r="N14" s="28"/>
      <c r="O14" s="28"/>
      <c r="P14" s="28"/>
      <c r="Q14" s="28"/>
      <c r="R14" s="28"/>
      <c r="S14" s="28"/>
      <c r="T14" s="2"/>
    </row>
    <row r="15" spans="1:20" ht="17.100000000000001" customHeight="1" x14ac:dyDescent="0.4">
      <c r="A15" s="141"/>
      <c r="B15" s="141"/>
      <c r="C15" s="142"/>
      <c r="D15" s="12"/>
      <c r="E15" s="24">
        <v>1</v>
      </c>
      <c r="F15" s="126" t="s">
        <v>8</v>
      </c>
      <c r="G15" s="126"/>
      <c r="H15" s="126"/>
      <c r="I15" s="126"/>
      <c r="J15" s="127">
        <v>5000</v>
      </c>
      <c r="K15" s="127"/>
      <c r="L15" s="128">
        <f>J15*D15</f>
        <v>0</v>
      </c>
      <c r="M15" s="128"/>
      <c r="N15" s="28"/>
      <c r="O15" s="125" t="s">
        <v>20</v>
      </c>
      <c r="P15" s="125"/>
      <c r="Q15" s="125"/>
      <c r="R15" s="125"/>
      <c r="S15" s="125"/>
      <c r="T15" s="2"/>
    </row>
    <row r="16" spans="1:20" ht="17.100000000000001" customHeight="1" x14ac:dyDescent="0.4">
      <c r="A16" s="141"/>
      <c r="B16" s="141"/>
      <c r="C16" s="142"/>
      <c r="D16" s="13"/>
      <c r="E16" s="25">
        <v>1</v>
      </c>
      <c r="F16" s="64" t="s">
        <v>9</v>
      </c>
      <c r="G16" s="64"/>
      <c r="H16" s="64"/>
      <c r="I16" s="64"/>
      <c r="J16" s="65">
        <v>1500</v>
      </c>
      <c r="K16" s="65"/>
      <c r="L16" s="63">
        <f t="shared" ref="L16:L22" si="0">J16*D16</f>
        <v>0</v>
      </c>
      <c r="M16" s="63"/>
      <c r="N16" s="28"/>
      <c r="O16" s="144">
        <f>S19*1.08</f>
        <v>0</v>
      </c>
      <c r="P16" s="144"/>
      <c r="Q16" s="144"/>
      <c r="R16" s="144"/>
      <c r="S16" s="144"/>
      <c r="T16" s="2"/>
    </row>
    <row r="17" spans="1:20" ht="17.100000000000001" customHeight="1" x14ac:dyDescent="0.4">
      <c r="A17" s="141"/>
      <c r="B17" s="141"/>
      <c r="C17" s="142"/>
      <c r="D17" s="13"/>
      <c r="E17" s="25">
        <v>1</v>
      </c>
      <c r="F17" s="64" t="s">
        <v>10</v>
      </c>
      <c r="G17" s="64"/>
      <c r="H17" s="64"/>
      <c r="I17" s="64"/>
      <c r="J17" s="65">
        <v>1500</v>
      </c>
      <c r="K17" s="65"/>
      <c r="L17" s="63">
        <f t="shared" si="0"/>
        <v>0</v>
      </c>
      <c r="M17" s="63"/>
      <c r="N17" s="28"/>
      <c r="O17" s="144"/>
      <c r="P17" s="144"/>
      <c r="Q17" s="144"/>
      <c r="R17" s="144"/>
      <c r="S17" s="144"/>
      <c r="T17" s="2"/>
    </row>
    <row r="18" spans="1:20" ht="17.100000000000001" customHeight="1" x14ac:dyDescent="0.4">
      <c r="A18" s="141"/>
      <c r="B18" s="141"/>
      <c r="C18" s="142"/>
      <c r="D18" s="13"/>
      <c r="E18" s="25">
        <v>1</v>
      </c>
      <c r="F18" s="64" t="s">
        <v>11</v>
      </c>
      <c r="G18" s="64"/>
      <c r="H18" s="64"/>
      <c r="I18" s="64"/>
      <c r="J18" s="65">
        <v>1000</v>
      </c>
      <c r="K18" s="65"/>
      <c r="L18" s="63">
        <f t="shared" si="0"/>
        <v>0</v>
      </c>
      <c r="M18" s="63"/>
      <c r="N18" s="28"/>
      <c r="O18" s="144"/>
      <c r="P18" s="144"/>
      <c r="Q18" s="144"/>
      <c r="R18" s="144"/>
      <c r="S18" s="144"/>
      <c r="T18" s="2"/>
    </row>
    <row r="19" spans="1:20" ht="17.100000000000001" customHeight="1" x14ac:dyDescent="0.4">
      <c r="A19" s="141"/>
      <c r="B19" s="141"/>
      <c r="C19" s="142"/>
      <c r="D19" s="13"/>
      <c r="E19" s="25">
        <v>1</v>
      </c>
      <c r="F19" s="64" t="s">
        <v>12</v>
      </c>
      <c r="G19" s="64"/>
      <c r="H19" s="64"/>
      <c r="I19" s="64"/>
      <c r="J19" s="65">
        <v>1000</v>
      </c>
      <c r="K19" s="65"/>
      <c r="L19" s="63">
        <f t="shared" si="0"/>
        <v>0</v>
      </c>
      <c r="M19" s="63"/>
      <c r="N19" s="28"/>
      <c r="O19" s="22"/>
      <c r="P19" s="22"/>
      <c r="Q19" s="22"/>
      <c r="R19" s="22"/>
      <c r="S19" s="29" t="b">
        <f>IF(S10=1,IF(F3=1,4300*P3,IF(J4="土",4300*P3,IF(J4="日",4300*P3,IF(F3="",2800*P3,"")))),IF(S10=2,IF(F3=1,4500*P3,IF(J4="土",4500*P3,IF(J4="日",4500*P3,IF(F3="",3000*P3,""))))))</f>
        <v>0</v>
      </c>
      <c r="T19" s="2"/>
    </row>
    <row r="20" spans="1:20" ht="17.100000000000001" customHeight="1" x14ac:dyDescent="0.4">
      <c r="A20" s="141"/>
      <c r="B20" s="141"/>
      <c r="C20" s="142"/>
      <c r="D20" s="13"/>
      <c r="E20" s="25">
        <v>1</v>
      </c>
      <c r="F20" s="64" t="s">
        <v>66</v>
      </c>
      <c r="G20" s="64"/>
      <c r="H20" s="64"/>
      <c r="I20" s="64"/>
      <c r="J20" s="65">
        <v>2000</v>
      </c>
      <c r="K20" s="65"/>
      <c r="L20" s="63">
        <f t="shared" si="0"/>
        <v>0</v>
      </c>
      <c r="M20" s="63"/>
      <c r="N20" s="28"/>
      <c r="O20" s="125" t="s">
        <v>83</v>
      </c>
      <c r="P20" s="125"/>
      <c r="Q20" s="125"/>
      <c r="R20" s="125"/>
      <c r="S20" s="125"/>
      <c r="T20" s="2"/>
    </row>
    <row r="21" spans="1:20" ht="17.100000000000001" customHeight="1" x14ac:dyDescent="0.4">
      <c r="A21" s="141"/>
      <c r="B21" s="141"/>
      <c r="C21" s="142"/>
      <c r="D21" s="13"/>
      <c r="E21" s="25">
        <v>1</v>
      </c>
      <c r="F21" s="64" t="s">
        <v>67</v>
      </c>
      <c r="G21" s="64"/>
      <c r="H21" s="64"/>
      <c r="I21" s="64"/>
      <c r="J21" s="65">
        <v>1000</v>
      </c>
      <c r="K21" s="65"/>
      <c r="L21" s="63">
        <f t="shared" si="0"/>
        <v>0</v>
      </c>
      <c r="M21" s="63"/>
      <c r="N21" s="28"/>
      <c r="O21" s="144">
        <f>S24*1.08</f>
        <v>0</v>
      </c>
      <c r="P21" s="144"/>
      <c r="Q21" s="144"/>
      <c r="R21" s="144"/>
      <c r="S21" s="144"/>
      <c r="T21" s="2"/>
    </row>
    <row r="22" spans="1:20" ht="17.100000000000001" customHeight="1" x14ac:dyDescent="0.4">
      <c r="A22" s="141"/>
      <c r="B22" s="141"/>
      <c r="C22" s="142"/>
      <c r="D22" s="13"/>
      <c r="E22" s="25">
        <v>1</v>
      </c>
      <c r="F22" s="64" t="s">
        <v>93</v>
      </c>
      <c r="G22" s="64"/>
      <c r="H22" s="64"/>
      <c r="I22" s="64"/>
      <c r="J22" s="65" t="s">
        <v>94</v>
      </c>
      <c r="K22" s="65"/>
      <c r="L22" s="63" t="s">
        <v>95</v>
      </c>
      <c r="M22" s="63"/>
      <c r="N22" s="28"/>
      <c r="O22" s="144"/>
      <c r="P22" s="144"/>
      <c r="Q22" s="144"/>
      <c r="R22" s="144"/>
      <c r="S22" s="144"/>
      <c r="T22" s="2"/>
    </row>
    <row r="23" spans="1:20" ht="17.100000000000001" customHeight="1" x14ac:dyDescent="0.4">
      <c r="A23" s="141"/>
      <c r="B23" s="141"/>
      <c r="C23" s="142"/>
      <c r="D23" s="13"/>
      <c r="E23" s="25">
        <v>1</v>
      </c>
      <c r="F23" s="64" t="s">
        <v>96</v>
      </c>
      <c r="G23" s="64"/>
      <c r="H23" s="64"/>
      <c r="I23" s="64"/>
      <c r="J23" s="65">
        <v>3000</v>
      </c>
      <c r="K23" s="65"/>
      <c r="L23" s="63">
        <f t="shared" ref="L22:L24" si="1">J23*D23</f>
        <v>0</v>
      </c>
      <c r="M23" s="63"/>
      <c r="N23" s="22"/>
      <c r="O23" s="144"/>
      <c r="P23" s="144"/>
      <c r="Q23" s="144"/>
      <c r="R23" s="144"/>
      <c r="S23" s="144"/>
    </row>
    <row r="24" spans="1:20" ht="17.100000000000001" customHeight="1" x14ac:dyDescent="0.4">
      <c r="A24" s="141"/>
      <c r="B24" s="141"/>
      <c r="C24" s="142"/>
      <c r="D24" s="13"/>
      <c r="E24" s="25">
        <v>10</v>
      </c>
      <c r="F24" s="66" t="s">
        <v>97</v>
      </c>
      <c r="G24" s="67"/>
      <c r="H24" s="67"/>
      <c r="I24" s="68"/>
      <c r="J24" s="69">
        <v>500</v>
      </c>
      <c r="K24" s="70"/>
      <c r="L24" s="63">
        <f t="shared" si="1"/>
        <v>0</v>
      </c>
      <c r="M24" s="63"/>
      <c r="N24" s="22"/>
      <c r="O24" s="22"/>
      <c r="P24" s="129" t="str">
        <f>IF(D23=1,"+音響設備料金","")</f>
        <v/>
      </c>
      <c r="Q24" s="129"/>
      <c r="R24" s="129"/>
      <c r="S24" s="30">
        <f>SUM(L15:M39)</f>
        <v>0</v>
      </c>
    </row>
    <row r="25" spans="1:20" ht="17.100000000000001" customHeight="1" x14ac:dyDescent="0.4">
      <c r="A25" s="141"/>
      <c r="B25" s="141"/>
      <c r="C25" s="142"/>
      <c r="D25" s="13"/>
      <c r="E25" s="25">
        <v>2</v>
      </c>
      <c r="F25" s="66" t="s">
        <v>98</v>
      </c>
      <c r="G25" s="67"/>
      <c r="H25" s="67"/>
      <c r="I25" s="68"/>
      <c r="J25" s="69">
        <v>1000</v>
      </c>
      <c r="K25" s="70"/>
      <c r="L25" s="63">
        <f t="shared" ref="L25" si="2">J25*D25</f>
        <v>0</v>
      </c>
      <c r="M25" s="63"/>
      <c r="N25" s="82" t="s">
        <v>28</v>
      </c>
      <c r="O25" s="83"/>
      <c r="P25" s="83"/>
      <c r="Q25" s="83"/>
      <c r="R25" s="83"/>
      <c r="S25" s="84"/>
    </row>
    <row r="26" spans="1:20" ht="17.100000000000001" customHeight="1" x14ac:dyDescent="0.4">
      <c r="A26" s="141"/>
      <c r="B26" s="141"/>
      <c r="C26" s="142"/>
      <c r="D26" s="13"/>
      <c r="E26" s="25">
        <v>2</v>
      </c>
      <c r="F26" s="66" t="s">
        <v>99</v>
      </c>
      <c r="G26" s="67"/>
      <c r="H26" s="67"/>
      <c r="I26" s="68"/>
      <c r="J26" s="69">
        <v>1000</v>
      </c>
      <c r="K26" s="70"/>
      <c r="L26" s="63">
        <f t="shared" ref="L26" si="3">J26*D26</f>
        <v>0</v>
      </c>
      <c r="M26" s="63"/>
      <c r="N26" s="82" t="s">
        <v>23</v>
      </c>
      <c r="O26" s="84"/>
      <c r="P26" s="82" t="s">
        <v>24</v>
      </c>
      <c r="Q26" s="84"/>
      <c r="R26" s="82" t="s">
        <v>27</v>
      </c>
      <c r="S26" s="84"/>
    </row>
    <row r="27" spans="1:20" ht="17.100000000000001" customHeight="1" x14ac:dyDescent="0.4">
      <c r="A27" s="141"/>
      <c r="B27" s="141"/>
      <c r="C27" s="142"/>
      <c r="D27" s="13"/>
      <c r="E27" s="25">
        <v>10</v>
      </c>
      <c r="F27" s="66" t="s">
        <v>68</v>
      </c>
      <c r="G27" s="67"/>
      <c r="H27" s="67"/>
      <c r="I27" s="68"/>
      <c r="J27" s="69">
        <v>100</v>
      </c>
      <c r="K27" s="70"/>
      <c r="L27" s="63">
        <f t="shared" ref="L27" si="4">J27*D27</f>
        <v>0</v>
      </c>
      <c r="M27" s="63"/>
      <c r="N27" s="78"/>
      <c r="O27" s="79"/>
      <c r="P27" s="78"/>
      <c r="Q27" s="79"/>
      <c r="R27" s="78"/>
      <c r="S27" s="79"/>
    </row>
    <row r="28" spans="1:20" ht="17.100000000000001" customHeight="1" x14ac:dyDescent="0.4">
      <c r="A28" s="141"/>
      <c r="B28" s="141"/>
      <c r="C28" s="142"/>
      <c r="D28" s="13"/>
      <c r="E28" s="25">
        <v>1</v>
      </c>
      <c r="F28" s="66" t="s">
        <v>69</v>
      </c>
      <c r="G28" s="67"/>
      <c r="H28" s="67"/>
      <c r="I28" s="68"/>
      <c r="J28" s="69">
        <v>100</v>
      </c>
      <c r="K28" s="70"/>
      <c r="L28" s="63">
        <f t="shared" ref="L28" si="5">J28*D28</f>
        <v>0</v>
      </c>
      <c r="M28" s="63"/>
      <c r="N28" s="80"/>
      <c r="O28" s="81"/>
      <c r="P28" s="80"/>
      <c r="Q28" s="81"/>
      <c r="R28" s="80"/>
      <c r="S28" s="81"/>
    </row>
    <row r="29" spans="1:20" ht="17.100000000000001" customHeight="1" x14ac:dyDescent="0.4">
      <c r="A29" s="141"/>
      <c r="B29" s="141"/>
      <c r="C29" s="142"/>
      <c r="D29" s="13"/>
      <c r="E29" s="25">
        <v>1</v>
      </c>
      <c r="F29" s="66" t="s">
        <v>70</v>
      </c>
      <c r="G29" s="67"/>
      <c r="H29" s="67"/>
      <c r="I29" s="68"/>
      <c r="J29" s="69">
        <v>100</v>
      </c>
      <c r="K29" s="70"/>
      <c r="L29" s="63">
        <f t="shared" ref="L29" si="6">J29*D29</f>
        <v>0</v>
      </c>
      <c r="M29" s="63"/>
      <c r="N29" s="76" t="s">
        <v>63</v>
      </c>
      <c r="O29" s="76"/>
      <c r="P29" s="76" t="s">
        <v>25</v>
      </c>
      <c r="Q29" s="76"/>
      <c r="R29" s="76" t="s">
        <v>26</v>
      </c>
      <c r="S29" s="76"/>
    </row>
    <row r="30" spans="1:20" ht="17.100000000000001" customHeight="1" x14ac:dyDescent="0.4">
      <c r="A30" s="141"/>
      <c r="B30" s="141"/>
      <c r="C30" s="142"/>
      <c r="D30" s="13"/>
      <c r="E30" s="25">
        <v>1</v>
      </c>
      <c r="F30" s="66" t="s">
        <v>71</v>
      </c>
      <c r="G30" s="67"/>
      <c r="H30" s="67"/>
      <c r="I30" s="68"/>
      <c r="J30" s="69">
        <v>2000</v>
      </c>
      <c r="K30" s="70"/>
      <c r="L30" s="63">
        <f t="shared" ref="L30" si="7">J30*D30</f>
        <v>0</v>
      </c>
      <c r="M30" s="63"/>
      <c r="N30" s="76"/>
      <c r="O30" s="76"/>
      <c r="P30" s="76"/>
      <c r="Q30" s="76"/>
      <c r="R30" s="76"/>
      <c r="S30" s="76"/>
    </row>
    <row r="31" spans="1:20" ht="17.100000000000001" customHeight="1" x14ac:dyDescent="0.4">
      <c r="A31" s="141"/>
      <c r="B31" s="141"/>
      <c r="C31" s="142"/>
      <c r="D31" s="13"/>
      <c r="E31" s="25">
        <v>1</v>
      </c>
      <c r="F31" s="66" t="s">
        <v>72</v>
      </c>
      <c r="G31" s="67"/>
      <c r="H31" s="67"/>
      <c r="I31" s="68"/>
      <c r="J31" s="69">
        <v>1000</v>
      </c>
      <c r="K31" s="70"/>
      <c r="L31" s="63">
        <f>J31*D30</f>
        <v>0</v>
      </c>
      <c r="M31" s="63"/>
      <c r="N31" s="76"/>
      <c r="O31" s="76"/>
      <c r="P31" s="76"/>
      <c r="Q31" s="76"/>
      <c r="R31" s="76"/>
      <c r="S31" s="76"/>
    </row>
    <row r="32" spans="1:20" ht="17.100000000000001" customHeight="1" x14ac:dyDescent="0.4">
      <c r="A32" s="141"/>
      <c r="B32" s="141"/>
      <c r="C32" s="142"/>
      <c r="D32" s="13"/>
      <c r="E32" s="25">
        <v>1</v>
      </c>
      <c r="F32" s="66" t="s">
        <v>73</v>
      </c>
      <c r="G32" s="67"/>
      <c r="H32" s="67"/>
      <c r="I32" s="68"/>
      <c r="J32" s="65">
        <v>500</v>
      </c>
      <c r="K32" s="65"/>
      <c r="L32" s="63">
        <f>J32*D31</f>
        <v>0</v>
      </c>
      <c r="M32" s="63"/>
      <c r="N32" s="76" t="s">
        <v>51</v>
      </c>
      <c r="O32" s="76"/>
      <c r="P32" s="76" t="s">
        <v>52</v>
      </c>
      <c r="Q32" s="76"/>
      <c r="R32" s="76" t="s">
        <v>80</v>
      </c>
      <c r="S32" s="76"/>
    </row>
    <row r="33" spans="1:19" ht="17.100000000000001" customHeight="1" x14ac:dyDescent="0.4">
      <c r="A33" s="141"/>
      <c r="B33" s="141"/>
      <c r="C33" s="142"/>
      <c r="D33" s="19"/>
      <c r="E33" s="26">
        <v>6</v>
      </c>
      <c r="F33" s="71" t="s">
        <v>15</v>
      </c>
      <c r="G33" s="72"/>
      <c r="H33" s="72"/>
      <c r="I33" s="73"/>
      <c r="J33" s="74">
        <v>400</v>
      </c>
      <c r="K33" s="74"/>
      <c r="L33" s="75">
        <f t="shared" ref="L33" si="8">J33*D33</f>
        <v>0</v>
      </c>
      <c r="M33" s="75"/>
      <c r="N33" s="77" t="s">
        <v>85</v>
      </c>
      <c r="O33" s="77"/>
      <c r="P33" s="77" t="s">
        <v>85</v>
      </c>
      <c r="Q33" s="77"/>
      <c r="R33" s="77" t="s">
        <v>85</v>
      </c>
      <c r="S33" s="77"/>
    </row>
    <row r="34" spans="1:19" ht="17.100000000000001" customHeight="1" x14ac:dyDescent="0.4">
      <c r="A34" s="141"/>
      <c r="B34" s="141"/>
      <c r="C34" s="142"/>
      <c r="D34" s="13"/>
      <c r="E34" s="25">
        <v>10</v>
      </c>
      <c r="F34" s="64" t="s">
        <v>74</v>
      </c>
      <c r="G34" s="64"/>
      <c r="H34" s="64"/>
      <c r="I34" s="64"/>
      <c r="J34" s="65">
        <v>100</v>
      </c>
      <c r="K34" s="65"/>
      <c r="L34" s="63">
        <f t="shared" ref="L34" si="9">J34*D34</f>
        <v>0</v>
      </c>
      <c r="M34" s="63"/>
      <c r="N34" s="77"/>
      <c r="O34" s="77"/>
      <c r="P34" s="77"/>
      <c r="Q34" s="77"/>
      <c r="R34" s="77"/>
      <c r="S34" s="77"/>
    </row>
    <row r="35" spans="1:19" ht="17.100000000000001" customHeight="1" x14ac:dyDescent="0.4">
      <c r="A35" s="141"/>
      <c r="B35" s="141"/>
      <c r="C35" s="142"/>
      <c r="D35" s="13"/>
      <c r="E35" s="25">
        <v>7</v>
      </c>
      <c r="F35" s="64" t="s">
        <v>75</v>
      </c>
      <c r="G35" s="64"/>
      <c r="H35" s="64"/>
      <c r="I35" s="64"/>
      <c r="J35" s="65">
        <v>0</v>
      </c>
      <c r="K35" s="65"/>
      <c r="L35" s="63">
        <f t="shared" ref="L35:L39" si="10">J35*D35</f>
        <v>0</v>
      </c>
      <c r="M35" s="63"/>
      <c r="N35" s="76" t="s">
        <v>81</v>
      </c>
      <c r="O35" s="76"/>
      <c r="P35" s="76" t="s">
        <v>82</v>
      </c>
      <c r="Q35" s="76"/>
      <c r="R35" s="76"/>
      <c r="S35" s="76"/>
    </row>
    <row r="36" spans="1:19" ht="17.100000000000001" customHeight="1" x14ac:dyDescent="0.4">
      <c r="A36" s="141"/>
      <c r="B36" s="141"/>
      <c r="C36" s="142"/>
      <c r="D36" s="13"/>
      <c r="E36" s="25">
        <v>30</v>
      </c>
      <c r="F36" s="64" t="s">
        <v>76</v>
      </c>
      <c r="G36" s="64"/>
      <c r="H36" s="64"/>
      <c r="I36" s="64"/>
      <c r="J36" s="65">
        <v>0</v>
      </c>
      <c r="K36" s="65"/>
      <c r="L36" s="63">
        <f t="shared" si="10"/>
        <v>0</v>
      </c>
      <c r="M36" s="63"/>
      <c r="N36" s="76"/>
      <c r="O36" s="76"/>
      <c r="P36" s="76"/>
      <c r="Q36" s="76"/>
      <c r="R36" s="76"/>
      <c r="S36" s="76"/>
    </row>
    <row r="37" spans="1:19" ht="17.100000000000001" customHeight="1" x14ac:dyDescent="0.4">
      <c r="A37" s="141"/>
      <c r="B37" s="141"/>
      <c r="C37" s="142"/>
      <c r="D37" s="13"/>
      <c r="E37" s="25">
        <v>10</v>
      </c>
      <c r="F37" s="64" t="s">
        <v>14</v>
      </c>
      <c r="G37" s="64"/>
      <c r="H37" s="64"/>
      <c r="I37" s="64"/>
      <c r="J37" s="65">
        <v>0</v>
      </c>
      <c r="K37" s="65"/>
      <c r="L37" s="63">
        <f t="shared" si="10"/>
        <v>0</v>
      </c>
      <c r="M37" s="63"/>
      <c r="N37" s="76"/>
      <c r="O37" s="76"/>
      <c r="P37" s="76"/>
      <c r="Q37" s="76"/>
      <c r="R37" s="76"/>
      <c r="S37" s="76"/>
    </row>
    <row r="38" spans="1:19" ht="17.100000000000001" customHeight="1" x14ac:dyDescent="0.4">
      <c r="A38" s="141"/>
      <c r="B38" s="141"/>
      <c r="C38" s="142"/>
      <c r="D38" s="13"/>
      <c r="E38" s="25">
        <v>100</v>
      </c>
      <c r="F38" s="64" t="s">
        <v>13</v>
      </c>
      <c r="G38" s="64"/>
      <c r="H38" s="64"/>
      <c r="I38" s="64"/>
      <c r="J38" s="65">
        <v>0</v>
      </c>
      <c r="K38" s="65"/>
      <c r="L38" s="63">
        <f t="shared" si="10"/>
        <v>0</v>
      </c>
      <c r="M38" s="63"/>
      <c r="N38" s="22"/>
      <c r="O38" s="143" t="s">
        <v>84</v>
      </c>
      <c r="P38" s="143"/>
      <c r="Q38" s="143"/>
      <c r="R38" s="143"/>
      <c r="S38" s="143"/>
    </row>
    <row r="39" spans="1:19" ht="17.100000000000001" customHeight="1" x14ac:dyDescent="0.4">
      <c r="A39" s="141"/>
      <c r="B39" s="141"/>
      <c r="C39" s="142"/>
      <c r="D39" s="14"/>
      <c r="E39" s="27">
        <v>100</v>
      </c>
      <c r="F39" s="145" t="s">
        <v>77</v>
      </c>
      <c r="G39" s="145"/>
      <c r="H39" s="145"/>
      <c r="I39" s="145"/>
      <c r="J39" s="146">
        <v>0</v>
      </c>
      <c r="K39" s="146"/>
      <c r="L39" s="147">
        <f t="shared" si="10"/>
        <v>0</v>
      </c>
      <c r="M39" s="147"/>
      <c r="N39" s="22"/>
      <c r="O39" s="22"/>
      <c r="P39" s="62" t="s">
        <v>89</v>
      </c>
      <c r="Q39" s="62"/>
      <c r="R39" s="62"/>
      <c r="S39" s="62"/>
    </row>
    <row r="40" spans="1:19" ht="15" customHeight="1" x14ac:dyDescent="0.4">
      <c r="A40" s="31" t="s">
        <v>78</v>
      </c>
      <c r="B40" s="32"/>
      <c r="C40" s="32"/>
      <c r="D40" s="33"/>
      <c r="E40" s="33"/>
      <c r="F40" s="34"/>
      <c r="G40" s="34"/>
      <c r="H40" s="34"/>
      <c r="I40" s="34"/>
      <c r="J40" s="35"/>
      <c r="K40" s="35"/>
      <c r="L40" s="36"/>
      <c r="M40" s="36"/>
      <c r="N40" s="22"/>
      <c r="O40" s="22"/>
      <c r="P40" s="22"/>
      <c r="Q40" s="22"/>
      <c r="R40" s="22"/>
      <c r="S40" s="22"/>
    </row>
    <row r="41" spans="1:19" ht="15" customHeight="1" x14ac:dyDescent="0.4">
      <c r="A41" s="31" t="s">
        <v>79</v>
      </c>
      <c r="B41" s="37"/>
      <c r="C41" s="37"/>
      <c r="D41" s="38"/>
      <c r="E41" s="38"/>
      <c r="F41" s="39"/>
      <c r="G41" s="39"/>
      <c r="H41" s="39"/>
      <c r="I41" s="39"/>
      <c r="J41" s="40"/>
      <c r="K41" s="40"/>
      <c r="L41" s="41"/>
      <c r="M41" s="41"/>
      <c r="N41" s="22"/>
      <c r="O41" s="22"/>
      <c r="P41" s="22"/>
      <c r="Q41" s="22"/>
      <c r="R41" s="22"/>
      <c r="S41" s="22"/>
    </row>
    <row r="42" spans="1:19" x14ac:dyDescent="0.4">
      <c r="A42" s="22"/>
      <c r="B42" s="22"/>
      <c r="C42" s="22"/>
      <c r="D42" s="22"/>
      <c r="E42" s="22"/>
      <c r="F42" s="22"/>
      <c r="G42" s="22"/>
      <c r="H42" s="22"/>
      <c r="I42" s="22"/>
      <c r="J42" s="22"/>
      <c r="K42" s="22"/>
      <c r="L42" s="22"/>
      <c r="M42" s="22"/>
      <c r="N42" s="22"/>
      <c r="O42" s="22"/>
      <c r="P42" s="22"/>
      <c r="Q42" s="22"/>
      <c r="R42" s="22"/>
      <c r="S42" s="22"/>
    </row>
    <row r="43" spans="1:19" x14ac:dyDescent="0.4">
      <c r="A43" s="22" t="s">
        <v>29</v>
      </c>
      <c r="B43" s="22"/>
      <c r="C43" s="22"/>
      <c r="D43" s="22"/>
      <c r="E43" s="22"/>
      <c r="F43" s="22"/>
      <c r="G43" s="22"/>
      <c r="H43" s="22"/>
      <c r="I43" s="22"/>
      <c r="J43" s="22"/>
      <c r="K43" s="22"/>
      <c r="L43" s="22"/>
      <c r="M43" s="22"/>
      <c r="N43" s="60" t="s">
        <v>50</v>
      </c>
      <c r="O43" s="60"/>
      <c r="P43" s="61"/>
      <c r="Q43" s="61"/>
      <c r="R43" s="61"/>
      <c r="S43" s="61"/>
    </row>
    <row r="44" spans="1:19" x14ac:dyDescent="0.4">
      <c r="A44" s="22" t="s">
        <v>30</v>
      </c>
      <c r="B44" s="22"/>
      <c r="C44" s="22"/>
      <c r="D44" s="22"/>
      <c r="E44" s="22"/>
      <c r="F44" s="22"/>
      <c r="G44" s="22"/>
      <c r="H44" s="22"/>
      <c r="I44" s="22"/>
      <c r="J44" s="22"/>
      <c r="K44" s="22"/>
      <c r="L44" s="22"/>
      <c r="M44" s="22"/>
      <c r="N44" s="61"/>
      <c r="O44" s="61"/>
      <c r="P44" s="61"/>
      <c r="Q44" s="61"/>
      <c r="R44" s="61"/>
      <c r="S44" s="61"/>
    </row>
    <row r="45" spans="1:19" x14ac:dyDescent="0.4">
      <c r="A45" s="22"/>
      <c r="B45" s="22"/>
      <c r="C45" s="22"/>
      <c r="D45" s="22"/>
      <c r="E45" s="22"/>
      <c r="F45" s="22"/>
      <c r="G45" s="22"/>
      <c r="H45" s="22"/>
      <c r="I45" s="22"/>
      <c r="J45" s="22"/>
      <c r="K45" s="22"/>
      <c r="L45" s="22"/>
      <c r="M45" s="22"/>
      <c r="N45" s="22"/>
      <c r="O45" s="22"/>
      <c r="P45" s="22"/>
      <c r="Q45" s="22"/>
      <c r="R45" s="22"/>
      <c r="S45" s="22"/>
    </row>
    <row r="46" spans="1:19" x14ac:dyDescent="0.4">
      <c r="A46" s="15"/>
      <c r="B46" s="42" t="s">
        <v>31</v>
      </c>
      <c r="C46" s="43"/>
      <c r="D46" s="43"/>
      <c r="E46" s="43"/>
      <c r="F46" s="43"/>
      <c r="G46" s="43"/>
      <c r="H46" s="43"/>
      <c r="I46" s="43"/>
      <c r="J46" s="43"/>
      <c r="K46" s="43"/>
      <c r="L46" s="43"/>
      <c r="M46" s="43"/>
      <c r="N46" s="43"/>
      <c r="O46" s="43"/>
      <c r="P46" s="43"/>
      <c r="Q46" s="43"/>
      <c r="R46" s="43"/>
      <c r="S46" s="44"/>
    </row>
    <row r="47" spans="1:19" x14ac:dyDescent="0.4">
      <c r="A47" s="15"/>
      <c r="B47" s="45" t="s">
        <v>57</v>
      </c>
      <c r="C47" s="46"/>
      <c r="D47" s="46"/>
      <c r="E47" s="46"/>
      <c r="F47" s="46"/>
      <c r="G47" s="46"/>
      <c r="H47" s="46"/>
      <c r="I47" s="46"/>
      <c r="J47" s="46"/>
      <c r="K47" s="46"/>
      <c r="L47" s="46"/>
      <c r="M47" s="46"/>
      <c r="N47" s="46"/>
      <c r="O47" s="46"/>
      <c r="P47" s="46"/>
      <c r="Q47" s="46"/>
      <c r="R47" s="46"/>
      <c r="S47" s="47"/>
    </row>
    <row r="48" spans="1:19" x14ac:dyDescent="0.4">
      <c r="A48" s="16"/>
      <c r="B48" s="48" t="s">
        <v>58</v>
      </c>
      <c r="C48" s="49"/>
      <c r="D48" s="49"/>
      <c r="E48" s="49"/>
      <c r="F48" s="49"/>
      <c r="G48" s="49"/>
      <c r="H48" s="49"/>
      <c r="I48" s="49"/>
      <c r="J48" s="49"/>
      <c r="K48" s="49"/>
      <c r="L48" s="49"/>
      <c r="M48" s="49"/>
      <c r="N48" s="49"/>
      <c r="O48" s="49"/>
      <c r="P48" s="49"/>
      <c r="Q48" s="49"/>
      <c r="R48" s="49"/>
      <c r="S48" s="50"/>
    </row>
    <row r="49" spans="1:20" x14ac:dyDescent="0.4">
      <c r="A49" s="16"/>
      <c r="B49" s="48" t="s">
        <v>34</v>
      </c>
      <c r="C49" s="49"/>
      <c r="D49" s="49"/>
      <c r="E49" s="49"/>
      <c r="F49" s="49"/>
      <c r="G49" s="49"/>
      <c r="H49" s="49"/>
      <c r="I49" s="49"/>
      <c r="J49" s="49"/>
      <c r="K49" s="49"/>
      <c r="L49" s="49"/>
      <c r="M49" s="49"/>
      <c r="N49" s="49"/>
      <c r="O49" s="49"/>
      <c r="P49" s="49"/>
      <c r="Q49" s="49"/>
      <c r="R49" s="49"/>
      <c r="S49" s="50"/>
    </row>
    <row r="50" spans="1:20" x14ac:dyDescent="0.4">
      <c r="A50" s="16"/>
      <c r="B50" s="48" t="s">
        <v>59</v>
      </c>
      <c r="C50" s="49"/>
      <c r="D50" s="49"/>
      <c r="E50" s="49"/>
      <c r="F50" s="49"/>
      <c r="G50" s="49"/>
      <c r="H50" s="49"/>
      <c r="I50" s="49"/>
      <c r="J50" s="49"/>
      <c r="K50" s="49"/>
      <c r="L50" s="49"/>
      <c r="M50" s="49"/>
      <c r="N50" s="49"/>
      <c r="O50" s="49"/>
      <c r="P50" s="49"/>
      <c r="Q50" s="49"/>
      <c r="R50" s="49"/>
      <c r="S50" s="50"/>
    </row>
    <row r="51" spans="1:20" x14ac:dyDescent="0.4">
      <c r="A51" s="16"/>
      <c r="B51" s="48" t="s">
        <v>35</v>
      </c>
      <c r="C51" s="49"/>
      <c r="D51" s="49"/>
      <c r="E51" s="49"/>
      <c r="F51" s="49"/>
      <c r="G51" s="49"/>
      <c r="H51" s="49"/>
      <c r="I51" s="49"/>
      <c r="J51" s="49"/>
      <c r="K51" s="49"/>
      <c r="L51" s="49"/>
      <c r="M51" s="49"/>
      <c r="N51" s="49"/>
      <c r="O51" s="49"/>
      <c r="P51" s="49"/>
      <c r="Q51" s="49"/>
      <c r="R51" s="49"/>
      <c r="S51" s="50"/>
    </row>
    <row r="52" spans="1:20" x14ac:dyDescent="0.4">
      <c r="A52" s="16"/>
      <c r="B52" s="48" t="s">
        <v>36</v>
      </c>
      <c r="C52" s="49"/>
      <c r="D52" s="49"/>
      <c r="E52" s="49"/>
      <c r="F52" s="49"/>
      <c r="G52" s="49"/>
      <c r="H52" s="49"/>
      <c r="I52" s="49"/>
      <c r="J52" s="49"/>
      <c r="K52" s="49"/>
      <c r="L52" s="49"/>
      <c r="M52" s="49"/>
      <c r="N52" s="49"/>
      <c r="O52" s="49"/>
      <c r="P52" s="49"/>
      <c r="Q52" s="49"/>
      <c r="R52" s="49"/>
      <c r="S52" s="50"/>
    </row>
    <row r="53" spans="1:20" x14ac:dyDescent="0.4">
      <c r="A53" s="16"/>
      <c r="B53" s="48" t="s">
        <v>37</v>
      </c>
      <c r="C53" s="49"/>
      <c r="D53" s="49"/>
      <c r="E53" s="49"/>
      <c r="F53" s="49"/>
      <c r="G53" s="49"/>
      <c r="H53" s="49"/>
      <c r="I53" s="49"/>
      <c r="J53" s="49"/>
      <c r="K53" s="49"/>
      <c r="L53" s="49"/>
      <c r="M53" s="49"/>
      <c r="N53" s="49"/>
      <c r="O53" s="49"/>
      <c r="P53" s="49"/>
      <c r="Q53" s="49"/>
      <c r="R53" s="49"/>
      <c r="S53" s="50"/>
    </row>
    <row r="54" spans="1:20" x14ac:dyDescent="0.4">
      <c r="A54" s="16"/>
      <c r="B54" s="66" t="s">
        <v>88</v>
      </c>
      <c r="C54" s="67"/>
      <c r="D54" s="67"/>
      <c r="E54" s="67"/>
      <c r="F54" s="67"/>
      <c r="G54" s="67"/>
      <c r="H54" s="67"/>
      <c r="I54" s="67"/>
      <c r="J54" s="67"/>
      <c r="K54" s="67"/>
      <c r="L54" s="67"/>
      <c r="M54" s="67"/>
      <c r="N54" s="67"/>
      <c r="O54" s="67"/>
      <c r="P54" s="67"/>
      <c r="Q54" s="67"/>
      <c r="R54" s="67"/>
      <c r="S54" s="68"/>
    </row>
    <row r="55" spans="1:20" x14ac:dyDescent="0.4">
      <c r="A55" s="16"/>
      <c r="B55" s="48" t="s">
        <v>38</v>
      </c>
      <c r="C55" s="49"/>
      <c r="D55" s="49"/>
      <c r="E55" s="49"/>
      <c r="F55" s="49"/>
      <c r="G55" s="49"/>
      <c r="H55" s="49"/>
      <c r="I55" s="49"/>
      <c r="J55" s="49"/>
      <c r="K55" s="49"/>
      <c r="L55" s="49"/>
      <c r="M55" s="49"/>
      <c r="N55" s="49"/>
      <c r="O55" s="49"/>
      <c r="P55" s="49"/>
      <c r="Q55" s="49"/>
      <c r="R55" s="49"/>
      <c r="S55" s="50"/>
    </row>
    <row r="56" spans="1:20" x14ac:dyDescent="0.4">
      <c r="A56" s="16"/>
      <c r="B56" s="48" t="s">
        <v>60</v>
      </c>
      <c r="C56" s="49"/>
      <c r="D56" s="49"/>
      <c r="E56" s="49"/>
      <c r="F56" s="49"/>
      <c r="G56" s="49"/>
      <c r="H56" s="49"/>
      <c r="I56" s="49"/>
      <c r="J56" s="49"/>
      <c r="K56" s="49"/>
      <c r="L56" s="49"/>
      <c r="M56" s="49"/>
      <c r="N56" s="49"/>
      <c r="O56" s="49"/>
      <c r="P56" s="49"/>
      <c r="Q56" s="49"/>
      <c r="R56" s="49"/>
      <c r="S56" s="50"/>
    </row>
    <row r="57" spans="1:20" x14ac:dyDescent="0.4">
      <c r="A57" s="16"/>
      <c r="B57" s="51" t="s">
        <v>39</v>
      </c>
      <c r="C57" s="52"/>
      <c r="D57" s="52"/>
      <c r="E57" s="52"/>
      <c r="F57" s="52"/>
      <c r="G57" s="52"/>
      <c r="H57" s="52"/>
      <c r="I57" s="52"/>
      <c r="J57" s="52"/>
      <c r="K57" s="52"/>
      <c r="L57" s="52"/>
      <c r="M57" s="52"/>
      <c r="N57" s="52"/>
      <c r="O57" s="52"/>
      <c r="P57" s="52"/>
      <c r="Q57" s="52"/>
      <c r="R57" s="52"/>
      <c r="S57" s="53"/>
      <c r="T57" s="11"/>
    </row>
    <row r="58" spans="1:20" x14ac:dyDescent="0.4">
      <c r="A58" s="16"/>
      <c r="B58" s="48" t="s">
        <v>40</v>
      </c>
      <c r="C58" s="49"/>
      <c r="D58" s="49"/>
      <c r="E58" s="49"/>
      <c r="F58" s="49"/>
      <c r="G58" s="49"/>
      <c r="H58" s="49"/>
      <c r="I58" s="49"/>
      <c r="J58" s="49"/>
      <c r="K58" s="49"/>
      <c r="L58" s="49"/>
      <c r="M58" s="49"/>
      <c r="N58" s="49"/>
      <c r="O58" s="49"/>
      <c r="P58" s="49"/>
      <c r="Q58" s="49"/>
      <c r="R58" s="49"/>
      <c r="S58" s="50"/>
    </row>
    <row r="59" spans="1:20" x14ac:dyDescent="0.4">
      <c r="A59" s="16"/>
      <c r="B59" s="48" t="s">
        <v>61</v>
      </c>
      <c r="C59" s="49"/>
      <c r="D59" s="49"/>
      <c r="E59" s="49"/>
      <c r="F59" s="49"/>
      <c r="G59" s="49"/>
      <c r="H59" s="49"/>
      <c r="I59" s="49"/>
      <c r="J59" s="49"/>
      <c r="K59" s="49"/>
      <c r="L59" s="49"/>
      <c r="M59" s="49"/>
      <c r="N59" s="49"/>
      <c r="O59" s="49"/>
      <c r="P59" s="49"/>
      <c r="Q59" s="49"/>
      <c r="R59" s="49"/>
      <c r="S59" s="50"/>
    </row>
    <row r="60" spans="1:20" x14ac:dyDescent="0.4">
      <c r="A60" s="16"/>
      <c r="B60" s="48" t="s">
        <v>41</v>
      </c>
      <c r="C60" s="49"/>
      <c r="D60" s="49"/>
      <c r="E60" s="49"/>
      <c r="F60" s="49"/>
      <c r="G60" s="49"/>
      <c r="H60" s="49"/>
      <c r="I60" s="49"/>
      <c r="J60" s="49"/>
      <c r="K60" s="49"/>
      <c r="L60" s="49"/>
      <c r="M60" s="49"/>
      <c r="N60" s="49"/>
      <c r="O60" s="49"/>
      <c r="P60" s="49"/>
      <c r="Q60" s="49"/>
      <c r="R60" s="49"/>
      <c r="S60" s="50"/>
    </row>
    <row r="61" spans="1:20" x14ac:dyDescent="0.4">
      <c r="A61" s="17"/>
      <c r="B61" s="54" t="s">
        <v>42</v>
      </c>
      <c r="C61" s="55"/>
      <c r="D61" s="55"/>
      <c r="E61" s="55"/>
      <c r="F61" s="55"/>
      <c r="G61" s="55"/>
      <c r="H61" s="55"/>
      <c r="I61" s="55"/>
      <c r="J61" s="55"/>
      <c r="K61" s="55"/>
      <c r="L61" s="55"/>
      <c r="M61" s="55"/>
      <c r="N61" s="55"/>
      <c r="O61" s="55"/>
      <c r="P61" s="55"/>
      <c r="Q61" s="55"/>
      <c r="R61" s="55"/>
      <c r="S61" s="56"/>
    </row>
    <row r="62" spans="1:20" x14ac:dyDescent="0.4">
      <c r="A62" s="22"/>
      <c r="B62" s="22"/>
      <c r="C62" s="22"/>
      <c r="D62" s="22"/>
      <c r="E62" s="22"/>
      <c r="F62" s="22"/>
      <c r="G62" s="22"/>
      <c r="H62" s="22"/>
      <c r="I62" s="22"/>
      <c r="J62" s="22"/>
      <c r="K62" s="22"/>
      <c r="L62" s="22"/>
      <c r="M62" s="22"/>
      <c r="N62" s="22"/>
      <c r="O62" s="22"/>
      <c r="P62" s="22"/>
      <c r="Q62" s="22"/>
      <c r="R62" s="22"/>
      <c r="S62" s="22"/>
    </row>
    <row r="63" spans="1:20" x14ac:dyDescent="0.4">
      <c r="A63" s="22" t="s">
        <v>56</v>
      </c>
      <c r="B63" s="22"/>
      <c r="C63" s="22"/>
      <c r="D63" s="22"/>
      <c r="E63" s="22"/>
      <c r="F63" s="22"/>
      <c r="G63" s="22"/>
      <c r="H63" s="22"/>
      <c r="I63" s="22"/>
      <c r="J63" s="22"/>
      <c r="K63" s="22"/>
      <c r="L63" s="22"/>
      <c r="M63" s="22"/>
      <c r="N63" s="22"/>
      <c r="O63" s="22" t="s">
        <v>90</v>
      </c>
      <c r="P63" s="22" t="s">
        <v>55</v>
      </c>
      <c r="Q63" s="22" t="s">
        <v>91</v>
      </c>
      <c r="R63" s="22"/>
      <c r="S63" s="22"/>
    </row>
    <row r="64" spans="1:20" x14ac:dyDescent="0.4">
      <c r="A64" s="22"/>
      <c r="B64" s="18"/>
      <c r="C64" s="22" t="s">
        <v>43</v>
      </c>
      <c r="D64" s="58" t="s">
        <v>45</v>
      </c>
      <c r="E64" s="58"/>
      <c r="F64" s="58"/>
      <c r="G64" s="58"/>
      <c r="H64" s="58"/>
      <c r="I64" s="58"/>
      <c r="J64" s="59"/>
      <c r="K64" s="18"/>
      <c r="L64" s="22" t="s">
        <v>46</v>
      </c>
      <c r="M64" s="18"/>
      <c r="N64" s="22" t="s">
        <v>47</v>
      </c>
      <c r="O64" s="21"/>
      <c r="P64" s="57"/>
      <c r="Q64" s="21"/>
      <c r="R64" s="22"/>
      <c r="S64" s="22"/>
    </row>
    <row r="65" spans="1:19" x14ac:dyDescent="0.4">
      <c r="A65" s="22"/>
      <c r="B65" s="18"/>
      <c r="C65" s="22" t="s">
        <v>44</v>
      </c>
      <c r="D65" s="22"/>
      <c r="E65" s="22"/>
      <c r="F65" s="22"/>
      <c r="G65" s="22"/>
      <c r="H65" s="22"/>
      <c r="I65" s="22"/>
      <c r="J65" s="22"/>
      <c r="K65" s="22"/>
      <c r="L65" s="22"/>
      <c r="M65" s="22"/>
      <c r="N65" s="22"/>
      <c r="O65" s="22"/>
      <c r="P65" s="22"/>
      <c r="Q65" s="22"/>
      <c r="R65" s="22"/>
      <c r="S65" s="22"/>
    </row>
    <row r="66" spans="1:19" x14ac:dyDescent="0.4">
      <c r="A66" s="22"/>
      <c r="B66" s="22"/>
      <c r="C66" s="22"/>
      <c r="D66" s="22"/>
      <c r="E66" s="22"/>
      <c r="F66" s="22"/>
      <c r="G66" s="22"/>
      <c r="H66" s="22"/>
      <c r="I66" s="22"/>
      <c r="J66" s="22"/>
      <c r="K66" s="22"/>
      <c r="L66" s="22"/>
      <c r="M66" s="22"/>
      <c r="N66" s="22"/>
      <c r="O66" s="22"/>
      <c r="P66" s="22"/>
      <c r="Q66" s="22"/>
      <c r="R66" s="22"/>
      <c r="S66" s="22"/>
    </row>
    <row r="67" spans="1:19" x14ac:dyDescent="0.4">
      <c r="A67" s="22"/>
      <c r="B67" s="22"/>
      <c r="C67" s="22"/>
      <c r="D67" s="22"/>
      <c r="E67" s="22"/>
      <c r="F67" s="22"/>
      <c r="G67" s="22"/>
      <c r="H67" s="22"/>
      <c r="I67" s="22"/>
      <c r="J67" s="22"/>
      <c r="K67" s="22"/>
      <c r="L67" s="22"/>
      <c r="M67" s="22"/>
      <c r="N67" s="22"/>
      <c r="O67" s="22"/>
      <c r="P67" s="22"/>
      <c r="Q67" s="22"/>
      <c r="R67" s="22"/>
      <c r="S67" s="22"/>
    </row>
    <row r="68" spans="1:19" x14ac:dyDescent="0.4">
      <c r="A68" s="22" t="s">
        <v>48</v>
      </c>
      <c r="B68" s="22"/>
      <c r="C68" s="22"/>
      <c r="D68" s="22"/>
      <c r="E68" s="22"/>
      <c r="F68" s="22"/>
      <c r="G68" s="22"/>
      <c r="H68" s="22"/>
      <c r="I68" s="22"/>
      <c r="J68" s="22"/>
      <c r="K68" s="22"/>
      <c r="L68" s="22"/>
      <c r="M68" s="22"/>
      <c r="N68" s="22"/>
      <c r="O68" s="22"/>
      <c r="P68" s="22"/>
      <c r="Q68" s="22"/>
      <c r="R68" s="22"/>
      <c r="S68" s="22"/>
    </row>
    <row r="69" spans="1:19" x14ac:dyDescent="0.4">
      <c r="A69" s="130"/>
      <c r="B69" s="131"/>
      <c r="C69" s="131"/>
      <c r="D69" s="131"/>
      <c r="E69" s="131"/>
      <c r="F69" s="131"/>
      <c r="G69" s="131"/>
      <c r="H69" s="131"/>
      <c r="I69" s="131"/>
      <c r="J69" s="131"/>
      <c r="K69" s="131"/>
      <c r="L69" s="131"/>
      <c r="M69" s="131"/>
      <c r="N69" s="131"/>
      <c r="O69" s="131"/>
      <c r="P69" s="131"/>
      <c r="Q69" s="131"/>
      <c r="R69" s="131"/>
      <c r="S69" s="132"/>
    </row>
    <row r="70" spans="1:19" x14ac:dyDescent="0.4">
      <c r="A70" s="133"/>
      <c r="B70" s="134"/>
      <c r="C70" s="134"/>
      <c r="D70" s="134"/>
      <c r="E70" s="134"/>
      <c r="F70" s="134"/>
      <c r="G70" s="134"/>
      <c r="H70" s="134"/>
      <c r="I70" s="134"/>
      <c r="J70" s="134"/>
      <c r="K70" s="134"/>
      <c r="L70" s="134"/>
      <c r="M70" s="134"/>
      <c r="N70" s="134"/>
      <c r="O70" s="134"/>
      <c r="P70" s="134"/>
      <c r="Q70" s="134"/>
      <c r="R70" s="134"/>
      <c r="S70" s="135"/>
    </row>
    <row r="71" spans="1:19" x14ac:dyDescent="0.4">
      <c r="A71" s="133"/>
      <c r="B71" s="134"/>
      <c r="C71" s="134"/>
      <c r="D71" s="134"/>
      <c r="E71" s="134"/>
      <c r="F71" s="134"/>
      <c r="G71" s="134"/>
      <c r="H71" s="134"/>
      <c r="I71" s="134"/>
      <c r="J71" s="134"/>
      <c r="K71" s="134"/>
      <c r="L71" s="134"/>
      <c r="M71" s="134"/>
      <c r="N71" s="134"/>
      <c r="O71" s="134"/>
      <c r="P71" s="134"/>
      <c r="Q71" s="134"/>
      <c r="R71" s="134"/>
      <c r="S71" s="135"/>
    </row>
    <row r="72" spans="1:19" x14ac:dyDescent="0.4">
      <c r="A72" s="133"/>
      <c r="B72" s="134"/>
      <c r="C72" s="134"/>
      <c r="D72" s="134"/>
      <c r="E72" s="134"/>
      <c r="F72" s="134"/>
      <c r="G72" s="134"/>
      <c r="H72" s="134"/>
      <c r="I72" s="134"/>
      <c r="J72" s="134"/>
      <c r="K72" s="134"/>
      <c r="L72" s="134"/>
      <c r="M72" s="134"/>
      <c r="N72" s="134"/>
      <c r="O72" s="134"/>
      <c r="P72" s="134"/>
      <c r="Q72" s="134"/>
      <c r="R72" s="134"/>
      <c r="S72" s="135"/>
    </row>
    <row r="73" spans="1:19" x14ac:dyDescent="0.4">
      <c r="A73" s="133"/>
      <c r="B73" s="134"/>
      <c r="C73" s="134"/>
      <c r="D73" s="134"/>
      <c r="E73" s="134"/>
      <c r="F73" s="134"/>
      <c r="G73" s="134"/>
      <c r="H73" s="134"/>
      <c r="I73" s="134"/>
      <c r="J73" s="134"/>
      <c r="K73" s="134"/>
      <c r="L73" s="134"/>
      <c r="M73" s="134"/>
      <c r="N73" s="134"/>
      <c r="O73" s="134"/>
      <c r="P73" s="134"/>
      <c r="Q73" s="134"/>
      <c r="R73" s="134"/>
      <c r="S73" s="135"/>
    </row>
    <row r="74" spans="1:19" x14ac:dyDescent="0.4">
      <c r="A74" s="133"/>
      <c r="B74" s="134"/>
      <c r="C74" s="134"/>
      <c r="D74" s="134"/>
      <c r="E74" s="134"/>
      <c r="F74" s="134"/>
      <c r="G74" s="134"/>
      <c r="H74" s="134"/>
      <c r="I74" s="134"/>
      <c r="J74" s="134"/>
      <c r="K74" s="134"/>
      <c r="L74" s="134"/>
      <c r="M74" s="134"/>
      <c r="N74" s="134"/>
      <c r="O74" s="134"/>
      <c r="P74" s="134"/>
      <c r="Q74" s="134"/>
      <c r="R74" s="134"/>
      <c r="S74" s="135"/>
    </row>
    <row r="75" spans="1:19" x14ac:dyDescent="0.4">
      <c r="A75" s="133"/>
      <c r="B75" s="134"/>
      <c r="C75" s="134"/>
      <c r="D75" s="134"/>
      <c r="E75" s="134"/>
      <c r="F75" s="134"/>
      <c r="G75" s="134"/>
      <c r="H75" s="134"/>
      <c r="I75" s="134"/>
      <c r="J75" s="134"/>
      <c r="K75" s="134"/>
      <c r="L75" s="134"/>
      <c r="M75" s="134"/>
      <c r="N75" s="134"/>
      <c r="O75" s="134"/>
      <c r="P75" s="134"/>
      <c r="Q75" s="134"/>
      <c r="R75" s="134"/>
      <c r="S75" s="135"/>
    </row>
    <row r="76" spans="1:19" x14ac:dyDescent="0.4">
      <c r="A76" s="136"/>
      <c r="B76" s="137"/>
      <c r="C76" s="137"/>
      <c r="D76" s="137"/>
      <c r="E76" s="137"/>
      <c r="F76" s="137"/>
      <c r="G76" s="137"/>
      <c r="H76" s="137"/>
      <c r="I76" s="137"/>
      <c r="J76" s="137"/>
      <c r="K76" s="137"/>
      <c r="L76" s="137"/>
      <c r="M76" s="137"/>
      <c r="N76" s="137"/>
      <c r="O76" s="137"/>
      <c r="P76" s="137"/>
      <c r="Q76" s="137"/>
      <c r="R76" s="137"/>
      <c r="S76" s="138"/>
    </row>
    <row r="77" spans="1:19" x14ac:dyDescent="0.4">
      <c r="A77" s="22"/>
      <c r="B77" s="22"/>
      <c r="C77" s="22"/>
      <c r="D77" s="22"/>
      <c r="E77" s="22"/>
      <c r="F77" s="22"/>
      <c r="G77" s="22"/>
      <c r="H77" s="22"/>
      <c r="I77" s="22"/>
      <c r="J77" s="22"/>
      <c r="K77" s="22"/>
      <c r="L77" s="22"/>
      <c r="M77" s="22"/>
      <c r="N77" s="22"/>
      <c r="O77" s="22"/>
      <c r="P77" s="22"/>
      <c r="Q77" s="22"/>
      <c r="R77" s="22"/>
      <c r="S77" s="22"/>
    </row>
    <row r="78" spans="1:19" x14ac:dyDescent="0.4">
      <c r="A78" s="22" t="s">
        <v>49</v>
      </c>
      <c r="B78" s="22"/>
      <c r="C78" s="22"/>
      <c r="D78" s="22"/>
      <c r="E78" s="22"/>
      <c r="F78" s="22"/>
      <c r="G78" s="22"/>
      <c r="H78" s="22"/>
      <c r="I78" s="22"/>
      <c r="J78" s="22"/>
      <c r="K78" s="22"/>
      <c r="L78" s="22"/>
      <c r="M78" s="22"/>
      <c r="N78" s="22"/>
      <c r="O78" s="22"/>
      <c r="P78" s="22"/>
      <c r="Q78" s="22"/>
      <c r="R78" s="22"/>
      <c r="S78" s="22"/>
    </row>
    <row r="79" spans="1:19" x14ac:dyDescent="0.4">
      <c r="A79" s="101"/>
      <c r="B79" s="102"/>
      <c r="C79" s="102"/>
      <c r="D79" s="102"/>
      <c r="E79" s="102"/>
      <c r="F79" s="102"/>
      <c r="G79" s="102"/>
      <c r="H79" s="102"/>
      <c r="I79" s="102"/>
      <c r="J79" s="102"/>
      <c r="K79" s="102"/>
      <c r="L79" s="102"/>
      <c r="M79" s="102"/>
      <c r="N79" s="102"/>
      <c r="O79" s="102"/>
      <c r="P79" s="102"/>
      <c r="Q79" s="102"/>
      <c r="R79" s="102"/>
      <c r="S79" s="103"/>
    </row>
    <row r="80" spans="1:19" x14ac:dyDescent="0.4">
      <c r="A80" s="94"/>
      <c r="B80" s="60"/>
      <c r="C80" s="60"/>
      <c r="D80" s="60"/>
      <c r="E80" s="60"/>
      <c r="F80" s="60"/>
      <c r="G80" s="60"/>
      <c r="H80" s="60"/>
      <c r="I80" s="60"/>
      <c r="J80" s="60"/>
      <c r="K80" s="60"/>
      <c r="L80" s="60"/>
      <c r="M80" s="60"/>
      <c r="N80" s="60"/>
      <c r="O80" s="60"/>
      <c r="P80" s="60"/>
      <c r="Q80" s="60"/>
      <c r="R80" s="60"/>
      <c r="S80" s="95"/>
    </row>
    <row r="81" spans="1:19" x14ac:dyDescent="0.4">
      <c r="A81" s="94"/>
      <c r="B81" s="60"/>
      <c r="C81" s="60"/>
      <c r="D81" s="60"/>
      <c r="E81" s="60"/>
      <c r="F81" s="60"/>
      <c r="G81" s="60"/>
      <c r="H81" s="60"/>
      <c r="I81" s="60"/>
      <c r="J81" s="60"/>
      <c r="K81" s="60"/>
      <c r="L81" s="60"/>
      <c r="M81" s="60"/>
      <c r="N81" s="60"/>
      <c r="O81" s="60"/>
      <c r="P81" s="60"/>
      <c r="Q81" s="60"/>
      <c r="R81" s="60"/>
      <c r="S81" s="95"/>
    </row>
    <row r="82" spans="1:19" x14ac:dyDescent="0.4">
      <c r="A82" s="104"/>
      <c r="B82" s="61"/>
      <c r="C82" s="61"/>
      <c r="D82" s="61"/>
      <c r="E82" s="61"/>
      <c r="F82" s="61"/>
      <c r="G82" s="61"/>
      <c r="H82" s="61"/>
      <c r="I82" s="61"/>
      <c r="J82" s="61"/>
      <c r="K82" s="61"/>
      <c r="L82" s="61"/>
      <c r="M82" s="61"/>
      <c r="N82" s="61"/>
      <c r="O82" s="61"/>
      <c r="P82" s="61"/>
      <c r="Q82" s="61"/>
      <c r="R82" s="61"/>
      <c r="S82" s="105"/>
    </row>
  </sheetData>
  <sheetProtection selectLockedCells="1"/>
  <mergeCells count="144">
    <mergeCell ref="O20:S20"/>
    <mergeCell ref="F20:I20"/>
    <mergeCell ref="P24:R24"/>
    <mergeCell ref="A79:S82"/>
    <mergeCell ref="A69:S76"/>
    <mergeCell ref="A14:C39"/>
    <mergeCell ref="O38:S38"/>
    <mergeCell ref="O16:S18"/>
    <mergeCell ref="O21:S23"/>
    <mergeCell ref="N35:O35"/>
    <mergeCell ref="P35:Q35"/>
    <mergeCell ref="R35:S35"/>
    <mergeCell ref="N36:O37"/>
    <mergeCell ref="P36:Q37"/>
    <mergeCell ref="R36:S37"/>
    <mergeCell ref="F38:I38"/>
    <mergeCell ref="J38:K38"/>
    <mergeCell ref="L38:M38"/>
    <mergeCell ref="F39:I39"/>
    <mergeCell ref="J39:K39"/>
    <mergeCell ref="L39:M39"/>
    <mergeCell ref="F35:I35"/>
    <mergeCell ref="J35:K35"/>
    <mergeCell ref="L35:M35"/>
    <mergeCell ref="A6:C6"/>
    <mergeCell ref="D6:S6"/>
    <mergeCell ref="O10:R10"/>
    <mergeCell ref="O15:S15"/>
    <mergeCell ref="F16:I16"/>
    <mergeCell ref="J16:K16"/>
    <mergeCell ref="L16:M16"/>
    <mergeCell ref="F17:I17"/>
    <mergeCell ref="J17:K17"/>
    <mergeCell ref="L17:M17"/>
    <mergeCell ref="F14:I14"/>
    <mergeCell ref="J14:K14"/>
    <mergeCell ref="L14:M14"/>
    <mergeCell ref="F15:I15"/>
    <mergeCell ref="J15:K15"/>
    <mergeCell ref="L15:M15"/>
    <mergeCell ref="A1:M1"/>
    <mergeCell ref="N1:O1"/>
    <mergeCell ref="P1:S1"/>
    <mergeCell ref="N2:O2"/>
    <mergeCell ref="D3:E3"/>
    <mergeCell ref="A4:C4"/>
    <mergeCell ref="D4:I4"/>
    <mergeCell ref="Q4:R4"/>
    <mergeCell ref="A13:C13"/>
    <mergeCell ref="D13:G13"/>
    <mergeCell ref="L13:N13"/>
    <mergeCell ref="P13:R13"/>
    <mergeCell ref="A10:C10"/>
    <mergeCell ref="D10:M10"/>
    <mergeCell ref="A11:C11"/>
    <mergeCell ref="D11:S11"/>
    <mergeCell ref="A7:C8"/>
    <mergeCell ref="D7:S8"/>
    <mergeCell ref="A12:C12"/>
    <mergeCell ref="D12:I12"/>
    <mergeCell ref="J12:K12"/>
    <mergeCell ref="L12:S12"/>
    <mergeCell ref="P2:S2"/>
    <mergeCell ref="L3:O3"/>
    <mergeCell ref="J20:K20"/>
    <mergeCell ref="L20:M20"/>
    <mergeCell ref="F18:I18"/>
    <mergeCell ref="F21:I21"/>
    <mergeCell ref="J21:K21"/>
    <mergeCell ref="L24:M24"/>
    <mergeCell ref="F25:I25"/>
    <mergeCell ref="J25:K25"/>
    <mergeCell ref="L25:M25"/>
    <mergeCell ref="L21:M21"/>
    <mergeCell ref="F22:I22"/>
    <mergeCell ref="J22:K22"/>
    <mergeCell ref="L22:M22"/>
    <mergeCell ref="F23:I23"/>
    <mergeCell ref="J23:K23"/>
    <mergeCell ref="L23:M23"/>
    <mergeCell ref="F24:I24"/>
    <mergeCell ref="J24:K24"/>
    <mergeCell ref="J18:K18"/>
    <mergeCell ref="L18:M18"/>
    <mergeCell ref="F19:I19"/>
    <mergeCell ref="J19:K19"/>
    <mergeCell ref="L19:M19"/>
    <mergeCell ref="N27:O28"/>
    <mergeCell ref="P27:Q28"/>
    <mergeCell ref="R27:S28"/>
    <mergeCell ref="N30:O31"/>
    <mergeCell ref="P30:Q31"/>
    <mergeCell ref="R30:S31"/>
    <mergeCell ref="N25:S25"/>
    <mergeCell ref="F28:I28"/>
    <mergeCell ref="J28:K28"/>
    <mergeCell ref="L28:M28"/>
    <mergeCell ref="N26:O26"/>
    <mergeCell ref="P26:Q26"/>
    <mergeCell ref="R26:S26"/>
    <mergeCell ref="F26:I26"/>
    <mergeCell ref="J26:K26"/>
    <mergeCell ref="L26:M26"/>
    <mergeCell ref="F27:I27"/>
    <mergeCell ref="J27:K27"/>
    <mergeCell ref="L27:M27"/>
    <mergeCell ref="N29:O29"/>
    <mergeCell ref="P29:Q29"/>
    <mergeCell ref="R29:S29"/>
    <mergeCell ref="F31:I31"/>
    <mergeCell ref="J31:K31"/>
    <mergeCell ref="F29:I29"/>
    <mergeCell ref="J29:K29"/>
    <mergeCell ref="L29:M29"/>
    <mergeCell ref="B54:S54"/>
    <mergeCell ref="F33:I33"/>
    <mergeCell ref="J33:K33"/>
    <mergeCell ref="L33:M33"/>
    <mergeCell ref="N32:O32"/>
    <mergeCell ref="P32:Q32"/>
    <mergeCell ref="R32:S32"/>
    <mergeCell ref="N33:O34"/>
    <mergeCell ref="P33:Q34"/>
    <mergeCell ref="R33:S34"/>
    <mergeCell ref="F32:I32"/>
    <mergeCell ref="J32:K32"/>
    <mergeCell ref="L32:M32"/>
    <mergeCell ref="F37:I37"/>
    <mergeCell ref="J37:K37"/>
    <mergeCell ref="L37:M37"/>
    <mergeCell ref="J30:K30"/>
    <mergeCell ref="L30:M30"/>
    <mergeCell ref="L36:M36"/>
    <mergeCell ref="F36:I36"/>
    <mergeCell ref="J36:K36"/>
    <mergeCell ref="D64:J64"/>
    <mergeCell ref="N43:O44"/>
    <mergeCell ref="P43:S44"/>
    <mergeCell ref="P39:S39"/>
    <mergeCell ref="L31:M31"/>
    <mergeCell ref="F34:I34"/>
    <mergeCell ref="J34:K34"/>
    <mergeCell ref="L34:M34"/>
    <mergeCell ref="F30:I30"/>
  </mergeCells>
  <phoneticPr fontId="1"/>
  <conditionalFormatting sqref="D10">
    <cfRule type="cellIs" dxfId="13" priority="15" operator="equal">
      <formula>""</formula>
    </cfRule>
  </conditionalFormatting>
  <conditionalFormatting sqref="D3:E3">
    <cfRule type="cellIs" dxfId="12" priority="14" operator="equal">
      <formula>"祝日利用！"</formula>
    </cfRule>
  </conditionalFormatting>
  <conditionalFormatting sqref="D11:S11">
    <cfRule type="cellIs" dxfId="11" priority="13" operator="equal">
      <formula>""</formula>
    </cfRule>
  </conditionalFormatting>
  <conditionalFormatting sqref="D12:I12">
    <cfRule type="cellIs" dxfId="10" priority="12" operator="equal">
      <formula>""</formula>
    </cfRule>
  </conditionalFormatting>
  <conditionalFormatting sqref="L12:S12">
    <cfRule type="cellIs" dxfId="9" priority="11" operator="equal">
      <formula>""</formula>
    </cfRule>
  </conditionalFormatting>
  <conditionalFormatting sqref="D13:G13">
    <cfRule type="cellIs" dxfId="8" priority="10" operator="equal">
      <formula>""</formula>
    </cfRule>
  </conditionalFormatting>
  <conditionalFormatting sqref="F3">
    <cfRule type="cellIs" dxfId="7" priority="9" operator="equal">
      <formula>""</formula>
    </cfRule>
  </conditionalFormatting>
  <conditionalFormatting sqref="D15:D39">
    <cfRule type="cellIs" dxfId="6" priority="8" operator="equal">
      <formula>""</formula>
    </cfRule>
  </conditionalFormatting>
  <conditionalFormatting sqref="D4:I4">
    <cfRule type="cellIs" dxfId="5" priority="7" operator="equal">
      <formula>""</formula>
    </cfRule>
  </conditionalFormatting>
  <conditionalFormatting sqref="L4 O4 D6:D7">
    <cfRule type="cellIs" dxfId="4" priority="6" operator="equal">
      <formula>""</formula>
    </cfRule>
  </conditionalFormatting>
  <conditionalFormatting sqref="K64 M64">
    <cfRule type="cellIs" dxfId="3" priority="4" operator="equal">
      <formula>""</formula>
    </cfRule>
  </conditionalFormatting>
  <conditionalFormatting sqref="S10">
    <cfRule type="cellIs" dxfId="2" priority="3" operator="equal">
      <formula>""</formula>
    </cfRule>
  </conditionalFormatting>
  <conditionalFormatting sqref="L3:O3">
    <cfRule type="cellIs" dxfId="1" priority="2" operator="equal">
      <formula>"時間外です！ご相談を"</formula>
    </cfRule>
  </conditionalFormatting>
  <conditionalFormatting sqref="P2:S2">
    <cfRule type="cellIs" dxfId="0" priority="1" operator="equal">
      <formula>""</formula>
    </cfRule>
  </conditionalFormatting>
  <pageMargins left="0.23622047244094491" right="0.23622047244094491" top="0.35433070866141736" bottom="0.35433070866141736" header="0.31496062992125984" footer="0.31496062992125984"/>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14</xdr:col>
                    <xdr:colOff>76200</xdr:colOff>
                    <xdr:row>12</xdr:row>
                    <xdr:rowOff>114300</xdr:rowOff>
                  </from>
                  <to>
                    <xdr:col>15</xdr:col>
                    <xdr:colOff>342900</xdr:colOff>
                    <xdr:row>12</xdr:row>
                    <xdr:rowOff>352425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18</xdr:col>
                    <xdr:colOff>76200</xdr:colOff>
                    <xdr:row>12</xdr:row>
                    <xdr:rowOff>114300</xdr:rowOff>
                  </from>
                  <to>
                    <xdr:col>19</xdr:col>
                    <xdr:colOff>342900</xdr:colOff>
                    <xdr:row>12</xdr:row>
                    <xdr:rowOff>352425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0</xdr:col>
                    <xdr:colOff>95250</xdr:colOff>
                    <xdr:row>46</xdr:row>
                    <xdr:rowOff>0</xdr:rowOff>
                  </from>
                  <to>
                    <xdr:col>0</xdr:col>
                    <xdr:colOff>314325</xdr:colOff>
                    <xdr:row>47</xdr:row>
                    <xdr:rowOff>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0</xdr:col>
                    <xdr:colOff>95250</xdr:colOff>
                    <xdr:row>47</xdr:row>
                    <xdr:rowOff>0</xdr:rowOff>
                  </from>
                  <to>
                    <xdr:col>0</xdr:col>
                    <xdr:colOff>314325</xdr:colOff>
                    <xdr:row>48</xdr:row>
                    <xdr:rowOff>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0</xdr:col>
                    <xdr:colOff>95250</xdr:colOff>
                    <xdr:row>48</xdr:row>
                    <xdr:rowOff>0</xdr:rowOff>
                  </from>
                  <to>
                    <xdr:col>0</xdr:col>
                    <xdr:colOff>314325</xdr:colOff>
                    <xdr:row>49</xdr:row>
                    <xdr:rowOff>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0</xdr:col>
                    <xdr:colOff>95250</xdr:colOff>
                    <xdr:row>49</xdr:row>
                    <xdr:rowOff>0</xdr:rowOff>
                  </from>
                  <to>
                    <xdr:col>0</xdr:col>
                    <xdr:colOff>314325</xdr:colOff>
                    <xdr:row>50</xdr:row>
                    <xdr:rowOff>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0</xdr:col>
                    <xdr:colOff>95250</xdr:colOff>
                    <xdr:row>50</xdr:row>
                    <xdr:rowOff>0</xdr:rowOff>
                  </from>
                  <to>
                    <xdr:col>0</xdr:col>
                    <xdr:colOff>314325</xdr:colOff>
                    <xdr:row>51</xdr:row>
                    <xdr:rowOff>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0</xdr:col>
                    <xdr:colOff>95250</xdr:colOff>
                    <xdr:row>51</xdr:row>
                    <xdr:rowOff>0</xdr:rowOff>
                  </from>
                  <to>
                    <xdr:col>0</xdr:col>
                    <xdr:colOff>314325</xdr:colOff>
                    <xdr:row>52</xdr:row>
                    <xdr:rowOff>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0</xdr:col>
                    <xdr:colOff>95250</xdr:colOff>
                    <xdr:row>52</xdr:row>
                    <xdr:rowOff>0</xdr:rowOff>
                  </from>
                  <to>
                    <xdr:col>0</xdr:col>
                    <xdr:colOff>314325</xdr:colOff>
                    <xdr:row>53</xdr:row>
                    <xdr:rowOff>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0</xdr:col>
                    <xdr:colOff>95250</xdr:colOff>
                    <xdr:row>53</xdr:row>
                    <xdr:rowOff>0</xdr:rowOff>
                  </from>
                  <to>
                    <xdr:col>0</xdr:col>
                    <xdr:colOff>314325</xdr:colOff>
                    <xdr:row>54</xdr:row>
                    <xdr:rowOff>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0</xdr:col>
                    <xdr:colOff>95250</xdr:colOff>
                    <xdr:row>54</xdr:row>
                    <xdr:rowOff>0</xdr:rowOff>
                  </from>
                  <to>
                    <xdr:col>0</xdr:col>
                    <xdr:colOff>314325</xdr:colOff>
                    <xdr:row>55</xdr:row>
                    <xdr:rowOff>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0</xdr:col>
                    <xdr:colOff>95250</xdr:colOff>
                    <xdr:row>55</xdr:row>
                    <xdr:rowOff>0</xdr:rowOff>
                  </from>
                  <to>
                    <xdr:col>0</xdr:col>
                    <xdr:colOff>314325</xdr:colOff>
                    <xdr:row>56</xdr:row>
                    <xdr:rowOff>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0</xdr:col>
                    <xdr:colOff>95250</xdr:colOff>
                    <xdr:row>56</xdr:row>
                    <xdr:rowOff>0</xdr:rowOff>
                  </from>
                  <to>
                    <xdr:col>0</xdr:col>
                    <xdr:colOff>314325</xdr:colOff>
                    <xdr:row>57</xdr:row>
                    <xdr:rowOff>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0</xdr:col>
                    <xdr:colOff>95250</xdr:colOff>
                    <xdr:row>57</xdr:row>
                    <xdr:rowOff>0</xdr:rowOff>
                  </from>
                  <to>
                    <xdr:col>0</xdr:col>
                    <xdr:colOff>314325</xdr:colOff>
                    <xdr:row>58</xdr:row>
                    <xdr:rowOff>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0</xdr:col>
                    <xdr:colOff>95250</xdr:colOff>
                    <xdr:row>58</xdr:row>
                    <xdr:rowOff>0</xdr:rowOff>
                  </from>
                  <to>
                    <xdr:col>0</xdr:col>
                    <xdr:colOff>314325</xdr:colOff>
                    <xdr:row>59</xdr:row>
                    <xdr:rowOff>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0</xdr:col>
                    <xdr:colOff>95250</xdr:colOff>
                    <xdr:row>59</xdr:row>
                    <xdr:rowOff>0</xdr:rowOff>
                  </from>
                  <to>
                    <xdr:col>0</xdr:col>
                    <xdr:colOff>314325</xdr:colOff>
                    <xdr:row>60</xdr:row>
                    <xdr:rowOff>0</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0</xdr:col>
                    <xdr:colOff>95250</xdr:colOff>
                    <xdr:row>60</xdr:row>
                    <xdr:rowOff>0</xdr:rowOff>
                  </from>
                  <to>
                    <xdr:col>0</xdr:col>
                    <xdr:colOff>314325</xdr:colOff>
                    <xdr:row>61</xdr:row>
                    <xdr:rowOff>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1</xdr:col>
                    <xdr:colOff>95250</xdr:colOff>
                    <xdr:row>63</xdr:row>
                    <xdr:rowOff>0</xdr:rowOff>
                  </from>
                  <to>
                    <xdr:col>1</xdr:col>
                    <xdr:colOff>314325</xdr:colOff>
                    <xdr:row>64</xdr:row>
                    <xdr:rowOff>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1</xdr:col>
                    <xdr:colOff>95250</xdr:colOff>
                    <xdr:row>64</xdr:row>
                    <xdr:rowOff>0</xdr:rowOff>
                  </from>
                  <to>
                    <xdr:col>1</xdr:col>
                    <xdr:colOff>314325</xdr:colOff>
                    <xdr:row>65</xdr:row>
                    <xdr:rowOff>0</xdr:rowOff>
                  </to>
                </anchor>
              </controlPr>
            </control>
          </mc:Choice>
        </mc:AlternateContent>
        <mc:AlternateContent xmlns:mc="http://schemas.openxmlformats.org/markup-compatibility/2006">
          <mc:Choice Requires="x14">
            <control shapeId="3094" r:id="rId23" name="Check Box 5">
              <controlPr defaultSize="0" autoFill="0" autoLine="0" autoPict="0">
                <anchor moveWithCells="1">
                  <from>
                    <xdr:col>0</xdr:col>
                    <xdr:colOff>95250</xdr:colOff>
                    <xdr:row>45</xdr:row>
                    <xdr:rowOff>0</xdr:rowOff>
                  </from>
                  <to>
                    <xdr:col>0</xdr:col>
                    <xdr:colOff>314325</xdr:colOff>
                    <xdr:row>46</xdr:row>
                    <xdr:rowOff>0</xdr:rowOff>
                  </to>
                </anchor>
              </controlPr>
            </control>
          </mc:Choice>
        </mc:AlternateContent>
        <mc:AlternateContent xmlns:mc="http://schemas.openxmlformats.org/markup-compatibility/2006">
          <mc:Choice Requires="x14">
            <control shapeId="3095" r:id="rId24" name="Check Box 20">
              <controlPr defaultSize="0" autoFill="0" autoLine="0" autoPict="0">
                <anchor moveWithCells="1">
                  <from>
                    <xdr:col>14</xdr:col>
                    <xdr:colOff>95250</xdr:colOff>
                    <xdr:row>63</xdr:row>
                    <xdr:rowOff>0</xdr:rowOff>
                  </from>
                  <to>
                    <xdr:col>14</xdr:col>
                    <xdr:colOff>314325</xdr:colOff>
                    <xdr:row>64</xdr:row>
                    <xdr:rowOff>0</xdr:rowOff>
                  </to>
                </anchor>
              </controlPr>
            </control>
          </mc:Choice>
        </mc:AlternateContent>
        <mc:AlternateContent xmlns:mc="http://schemas.openxmlformats.org/markup-compatibility/2006">
          <mc:Choice Requires="x14">
            <control shapeId="3097" r:id="rId25" name="Check Box 20">
              <controlPr defaultSize="0" autoFill="0" autoLine="0" autoPict="0">
                <anchor moveWithCells="1">
                  <from>
                    <xdr:col>16</xdr:col>
                    <xdr:colOff>66675</xdr:colOff>
                    <xdr:row>63</xdr:row>
                    <xdr:rowOff>9525</xdr:rowOff>
                  </from>
                  <to>
                    <xdr:col>16</xdr:col>
                    <xdr:colOff>285750</xdr:colOff>
                    <xdr:row>64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黄色欄が埋まったらプリントしてFAX(042-581-0647</vt:lpstr>
      <vt:lpstr>'黄色欄が埋まったらプリントしてFAX(042-581-0647'!Print_Area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寺田達也</cp:lastModifiedBy>
  <cp:lastPrinted>2017-09-07T11:20:59Z</cp:lastPrinted>
  <dcterms:created xsi:type="dcterms:W3CDTF">2017-07-14T06:02:57Z</dcterms:created>
  <dcterms:modified xsi:type="dcterms:W3CDTF">2018-04-27T09:22:35Z</dcterms:modified>
</cp:coreProperties>
</file>